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385" windowHeight="8370" activeTab="5"/>
  </bookViews>
  <sheets>
    <sheet name="SE shift-I" sheetId="2" r:id="rId1"/>
    <sheet name="SE-shift-II" sheetId="7" r:id="rId2"/>
    <sheet name="Sheet1" sheetId="8" r:id="rId3"/>
    <sheet name="TE-shift-I" sheetId="9" r:id="rId4"/>
    <sheet name="TE-shift-II" sheetId="10" r:id="rId5"/>
    <sheet name="BE-Shift-I" sheetId="11" r:id="rId6"/>
  </sheets>
  <calcPr calcId="125725"/>
</workbook>
</file>

<file path=xl/calcChain.xml><?xml version="1.0" encoding="utf-8"?>
<calcChain xmlns="http://schemas.openxmlformats.org/spreadsheetml/2006/main">
  <c r="L38" i="11"/>
  <c r="K38"/>
  <c r="J38"/>
  <c r="I38"/>
  <c r="L37"/>
  <c r="K37"/>
  <c r="J37"/>
  <c r="I37"/>
  <c r="L36"/>
  <c r="K36"/>
  <c r="J36"/>
  <c r="I36"/>
  <c r="L35"/>
  <c r="K35"/>
  <c r="J35"/>
  <c r="I35"/>
  <c r="L34"/>
  <c r="K34"/>
  <c r="J34"/>
  <c r="I34"/>
  <c r="J32"/>
  <c r="L30"/>
  <c r="K30"/>
  <c r="J30"/>
  <c r="I30"/>
  <c r="L29"/>
  <c r="K29"/>
  <c r="J29"/>
  <c r="I29"/>
  <c r="L28"/>
  <c r="K28"/>
  <c r="J28"/>
  <c r="I28"/>
  <c r="L27"/>
  <c r="K27"/>
  <c r="J27"/>
  <c r="I27"/>
  <c r="L26"/>
  <c r="K26"/>
  <c r="J26"/>
  <c r="I26"/>
  <c r="J24"/>
  <c r="L21"/>
  <c r="K21"/>
  <c r="J21"/>
  <c r="I21"/>
  <c r="L20"/>
  <c r="K20"/>
  <c r="J20"/>
  <c r="I20"/>
  <c r="L19"/>
  <c r="K19"/>
  <c r="J19"/>
  <c r="I19"/>
  <c r="L18"/>
  <c r="K18"/>
  <c r="J18"/>
  <c r="I18"/>
  <c r="L17"/>
  <c r="K17"/>
  <c r="J17"/>
  <c r="I17"/>
  <c r="J15"/>
  <c r="L12"/>
  <c r="K12"/>
  <c r="J12"/>
  <c r="I12"/>
  <c r="L11"/>
  <c r="K11"/>
  <c r="J11"/>
  <c r="I11"/>
  <c r="L10"/>
  <c r="K10"/>
  <c r="J10"/>
  <c r="I10"/>
  <c r="L9"/>
  <c r="K9"/>
  <c r="J9"/>
  <c r="I9"/>
  <c r="L8"/>
  <c r="K8"/>
  <c r="J8"/>
  <c r="I8"/>
  <c r="J6"/>
  <c r="L52" i="10"/>
  <c r="K52"/>
  <c r="J52"/>
  <c r="I52"/>
  <c r="L51"/>
  <c r="K51"/>
  <c r="J51"/>
  <c r="I51"/>
  <c r="L50"/>
  <c r="K50"/>
  <c r="J50"/>
  <c r="I50"/>
  <c r="L49"/>
  <c r="K49"/>
  <c r="J49"/>
  <c r="I49"/>
  <c r="L48"/>
  <c r="K48"/>
  <c r="J48"/>
  <c r="I48"/>
  <c r="J46"/>
  <c r="L44"/>
  <c r="K44"/>
  <c r="J44"/>
  <c r="I44"/>
  <c r="L43"/>
  <c r="K43"/>
  <c r="J43"/>
  <c r="I43"/>
  <c r="L42"/>
  <c r="K42"/>
  <c r="J42"/>
  <c r="I42"/>
  <c r="L41"/>
  <c r="K41"/>
  <c r="J41"/>
  <c r="I41"/>
  <c r="L40"/>
  <c r="K40"/>
  <c r="J40"/>
  <c r="I40"/>
  <c r="J38"/>
  <c r="L36"/>
  <c r="K36"/>
  <c r="J36"/>
  <c r="I36"/>
  <c r="L35"/>
  <c r="K35"/>
  <c r="J35"/>
  <c r="I35"/>
  <c r="L34"/>
  <c r="K34"/>
  <c r="J34"/>
  <c r="I34"/>
  <c r="L33"/>
  <c r="K33"/>
  <c r="J33"/>
  <c r="I33"/>
  <c r="L32"/>
  <c r="K32"/>
  <c r="J32"/>
  <c r="I32"/>
  <c r="J30"/>
  <c r="L28"/>
  <c r="K28"/>
  <c r="J28"/>
  <c r="I28"/>
  <c r="L27"/>
  <c r="K27"/>
  <c r="J27"/>
  <c r="I27"/>
  <c r="L26"/>
  <c r="K26"/>
  <c r="J26"/>
  <c r="I26"/>
  <c r="L25"/>
  <c r="K25"/>
  <c r="J25"/>
  <c r="I25"/>
  <c r="L24"/>
  <c r="K24"/>
  <c r="J24"/>
  <c r="I24"/>
  <c r="J22"/>
  <c r="L20"/>
  <c r="K20"/>
  <c r="J20"/>
  <c r="I20"/>
  <c r="L19"/>
  <c r="K19"/>
  <c r="J19"/>
  <c r="I19"/>
  <c r="L18"/>
  <c r="K18"/>
  <c r="J18"/>
  <c r="I18"/>
  <c r="L17"/>
  <c r="K17"/>
  <c r="J17"/>
  <c r="I17"/>
  <c r="L16"/>
  <c r="K16"/>
  <c r="J16"/>
  <c r="I16"/>
  <c r="J14"/>
  <c r="L12"/>
  <c r="K12"/>
  <c r="J12"/>
  <c r="I12"/>
  <c r="L11"/>
  <c r="K11"/>
  <c r="J11"/>
  <c r="I11"/>
  <c r="L10"/>
  <c r="K10"/>
  <c r="J10"/>
  <c r="I10"/>
  <c r="L9"/>
  <c r="K9"/>
  <c r="J9"/>
  <c r="I9"/>
  <c r="L8"/>
  <c r="K8"/>
  <c r="J8"/>
  <c r="I8"/>
  <c r="J6"/>
  <c r="L56" i="9"/>
  <c r="K56"/>
  <c r="J56"/>
  <c r="I56"/>
  <c r="L55"/>
  <c r="K55"/>
  <c r="J55"/>
  <c r="I55"/>
  <c r="L54"/>
  <c r="K54"/>
  <c r="J54"/>
  <c r="I54"/>
  <c r="L53"/>
  <c r="K53"/>
  <c r="J53"/>
  <c r="I53"/>
  <c r="L52"/>
  <c r="K52"/>
  <c r="J52"/>
  <c r="I52"/>
  <c r="J50"/>
  <c r="L47"/>
  <c r="K47"/>
  <c r="J47"/>
  <c r="I47"/>
  <c r="L46"/>
  <c r="K46"/>
  <c r="J46"/>
  <c r="I46"/>
  <c r="L45"/>
  <c r="K45"/>
  <c r="J45"/>
  <c r="I45"/>
  <c r="L44"/>
  <c r="K44"/>
  <c r="J44"/>
  <c r="I44"/>
  <c r="L43"/>
  <c r="K43"/>
  <c r="J43"/>
  <c r="I43"/>
  <c r="J41"/>
  <c r="L38"/>
  <c r="K38"/>
  <c r="J38"/>
  <c r="I38"/>
  <c r="L37"/>
  <c r="K37"/>
  <c r="J37"/>
  <c r="I37"/>
  <c r="L36"/>
  <c r="K36"/>
  <c r="J36"/>
  <c r="I36"/>
  <c r="L35"/>
  <c r="K35"/>
  <c r="J35"/>
  <c r="I35"/>
  <c r="L34"/>
  <c r="K34"/>
  <c r="J34"/>
  <c r="I34"/>
  <c r="J32"/>
  <c r="L30"/>
  <c r="K30"/>
  <c r="J30"/>
  <c r="I30"/>
  <c r="L29"/>
  <c r="K29"/>
  <c r="J29"/>
  <c r="I29"/>
  <c r="L28"/>
  <c r="K28"/>
  <c r="J28"/>
  <c r="I28"/>
  <c r="L27"/>
  <c r="K27"/>
  <c r="J27"/>
  <c r="I27"/>
  <c r="L26"/>
  <c r="K26"/>
  <c r="J26"/>
  <c r="I26"/>
  <c r="J24"/>
  <c r="L21"/>
  <c r="K21"/>
  <c r="J21"/>
  <c r="I21"/>
  <c r="L20"/>
  <c r="K20"/>
  <c r="J20"/>
  <c r="I20"/>
  <c r="L19"/>
  <c r="K19"/>
  <c r="J19"/>
  <c r="I19"/>
  <c r="L18"/>
  <c r="K18"/>
  <c r="J18"/>
  <c r="I18"/>
  <c r="L17"/>
  <c r="K17"/>
  <c r="J17"/>
  <c r="I17"/>
  <c r="J15"/>
  <c r="L12"/>
  <c r="K12"/>
  <c r="J12"/>
  <c r="I12"/>
  <c r="L11"/>
  <c r="K11"/>
  <c r="J11"/>
  <c r="I11"/>
  <c r="L10"/>
  <c r="K10"/>
  <c r="J10"/>
  <c r="I10"/>
  <c r="L9"/>
  <c r="K9"/>
  <c r="J9"/>
  <c r="I9"/>
  <c r="L8"/>
  <c r="K8"/>
  <c r="J8"/>
  <c r="I8"/>
  <c r="J6"/>
  <c r="L52" i="7"/>
  <c r="K52"/>
  <c r="J52"/>
  <c r="I52"/>
  <c r="L51"/>
  <c r="K51"/>
  <c r="J51"/>
  <c r="I51"/>
  <c r="L50"/>
  <c r="K50"/>
  <c r="J50"/>
  <c r="I50"/>
  <c r="L49"/>
  <c r="K49"/>
  <c r="J49"/>
  <c r="I49"/>
  <c r="L48"/>
  <c r="K48"/>
  <c r="J48"/>
  <c r="I48"/>
  <c r="J46"/>
  <c r="L44"/>
  <c r="K44"/>
  <c r="J44"/>
  <c r="I44"/>
  <c r="L43"/>
  <c r="K43"/>
  <c r="J43"/>
  <c r="I43"/>
  <c r="L42"/>
  <c r="K42"/>
  <c r="J42"/>
  <c r="I42"/>
  <c r="L41"/>
  <c r="K41"/>
  <c r="J41"/>
  <c r="I41"/>
  <c r="L40"/>
  <c r="K40"/>
  <c r="J40"/>
  <c r="I40"/>
  <c r="J38"/>
  <c r="L36"/>
  <c r="K36"/>
  <c r="J36"/>
  <c r="I36"/>
  <c r="L35"/>
  <c r="K35"/>
  <c r="J35"/>
  <c r="I35"/>
  <c r="L34"/>
  <c r="K34"/>
  <c r="J34"/>
  <c r="I34"/>
  <c r="L33"/>
  <c r="K33"/>
  <c r="J33"/>
  <c r="I33"/>
  <c r="L32"/>
  <c r="K32"/>
  <c r="J32"/>
  <c r="I32"/>
  <c r="J30"/>
  <c r="L28"/>
  <c r="K28"/>
  <c r="J28"/>
  <c r="I28"/>
  <c r="L27"/>
  <c r="K27"/>
  <c r="J27"/>
  <c r="I27"/>
  <c r="L26"/>
  <c r="K26"/>
  <c r="J26"/>
  <c r="I26"/>
  <c r="L25"/>
  <c r="K25"/>
  <c r="J25"/>
  <c r="I25"/>
  <c r="L24"/>
  <c r="K24"/>
  <c r="J24"/>
  <c r="I24"/>
  <c r="I22"/>
  <c r="L20"/>
  <c r="K20"/>
  <c r="J20"/>
  <c r="I20"/>
  <c r="L19"/>
  <c r="K19"/>
  <c r="J19"/>
  <c r="I19"/>
  <c r="L18"/>
  <c r="K18"/>
  <c r="J18"/>
  <c r="I18"/>
  <c r="L17"/>
  <c r="K17"/>
  <c r="J17"/>
  <c r="I17"/>
  <c r="L16"/>
  <c r="K16"/>
  <c r="J16"/>
  <c r="I16"/>
  <c r="J14"/>
  <c r="L12"/>
  <c r="K12"/>
  <c r="J12"/>
  <c r="I12"/>
  <c r="L11"/>
  <c r="K11"/>
  <c r="J11"/>
  <c r="I11"/>
  <c r="L10"/>
  <c r="K10"/>
  <c r="J10"/>
  <c r="I10"/>
  <c r="L9"/>
  <c r="K9"/>
  <c r="J9"/>
  <c r="I9"/>
  <c r="L8"/>
  <c r="K8"/>
  <c r="J8"/>
  <c r="I8"/>
  <c r="J6"/>
  <c r="L56" i="2"/>
  <c r="K56"/>
  <c r="J56"/>
  <c r="I56"/>
  <c r="L55"/>
  <c r="K55"/>
  <c r="J55"/>
  <c r="I55"/>
  <c r="L54"/>
  <c r="K54"/>
  <c r="J54"/>
  <c r="I54"/>
  <c r="L53"/>
  <c r="K53"/>
  <c r="J53"/>
  <c r="I53"/>
  <c r="L52"/>
  <c r="K52"/>
  <c r="J52"/>
  <c r="I52"/>
  <c r="J50"/>
  <c r="L47"/>
  <c r="K47"/>
  <c r="J47"/>
  <c r="I47"/>
  <c r="L46"/>
  <c r="K46"/>
  <c r="J46"/>
  <c r="I46"/>
  <c r="L45"/>
  <c r="K45"/>
  <c r="J45"/>
  <c r="I45"/>
  <c r="L44"/>
  <c r="K44"/>
  <c r="J44"/>
  <c r="I44"/>
  <c r="L43"/>
  <c r="K43"/>
  <c r="J43"/>
  <c r="I43"/>
  <c r="J41"/>
  <c r="L38"/>
  <c r="K38"/>
  <c r="J38"/>
  <c r="I38"/>
  <c r="L37"/>
  <c r="K37"/>
  <c r="J37"/>
  <c r="I37"/>
  <c r="L36"/>
  <c r="K36"/>
  <c r="J36"/>
  <c r="I36"/>
  <c r="L35"/>
  <c r="K35"/>
  <c r="J35"/>
  <c r="I35"/>
  <c r="L34"/>
  <c r="K34"/>
  <c r="J34"/>
  <c r="I34"/>
  <c r="J32"/>
  <c r="L30"/>
  <c r="K30"/>
  <c r="J30"/>
  <c r="I30"/>
  <c r="L29"/>
  <c r="K29"/>
  <c r="J29"/>
  <c r="I29"/>
  <c r="L28"/>
  <c r="K28"/>
  <c r="J28"/>
  <c r="I28"/>
  <c r="L27"/>
  <c r="K27"/>
  <c r="J27"/>
  <c r="I27"/>
  <c r="L26"/>
  <c r="K26"/>
  <c r="J26"/>
  <c r="I26"/>
  <c r="J24"/>
  <c r="L21"/>
  <c r="K21"/>
  <c r="J21"/>
  <c r="I21"/>
  <c r="L20"/>
  <c r="K20"/>
  <c r="J20"/>
  <c r="I20"/>
  <c r="L19"/>
  <c r="K19"/>
  <c r="J19"/>
  <c r="I19"/>
  <c r="L18"/>
  <c r="K18"/>
  <c r="J18"/>
  <c r="I18"/>
  <c r="L17"/>
  <c r="K17"/>
  <c r="J17"/>
  <c r="I17"/>
  <c r="J15"/>
  <c r="L12"/>
  <c r="K12"/>
  <c r="J12"/>
  <c r="I12"/>
  <c r="L11"/>
  <c r="K11"/>
  <c r="J11"/>
  <c r="I11"/>
  <c r="L10"/>
  <c r="K10"/>
  <c r="J10"/>
  <c r="I10"/>
  <c r="L9"/>
  <c r="K9"/>
  <c r="J9"/>
  <c r="I9"/>
  <c r="L8"/>
  <c r="K8"/>
  <c r="J8"/>
  <c r="I8"/>
  <c r="J6"/>
</calcChain>
</file>

<file path=xl/sharedStrings.xml><?xml version="1.0" encoding="utf-8"?>
<sst xmlns="http://schemas.openxmlformats.org/spreadsheetml/2006/main" count="554" uniqueCount="50">
  <si>
    <t>MGM's College of Engineering and Technology</t>
  </si>
  <si>
    <t>Department of Civil Engineering</t>
  </si>
  <si>
    <t>Class: SE CIVIL Shift I</t>
  </si>
  <si>
    <t>Dr. Krishnamurthy</t>
  </si>
  <si>
    <t>Agree</t>
  </si>
  <si>
    <t>Dis-agree</t>
  </si>
  <si>
    <t>Strongly Agree</t>
  </si>
  <si>
    <t>Strongly Disagree</t>
  </si>
  <si>
    <t>Agree(%)</t>
  </si>
  <si>
    <t>Dis-agree(%)</t>
  </si>
  <si>
    <t>Strongly Agree(%)</t>
  </si>
  <si>
    <t>Strongly Disagree(%)</t>
  </si>
  <si>
    <t>Q1</t>
  </si>
  <si>
    <t>Q2</t>
  </si>
  <si>
    <t>Q3</t>
  </si>
  <si>
    <t>Q4</t>
  </si>
  <si>
    <t>Q5</t>
  </si>
  <si>
    <t>Dr. V S Sayagavi</t>
  </si>
  <si>
    <t xml:space="preserve"> Prof.N.G.Ghore </t>
  </si>
  <si>
    <t>Prof Mahesh Bagade</t>
  </si>
  <si>
    <t>Prof. Raj Rajeshwari</t>
  </si>
  <si>
    <t xml:space="preserve">Prof. P. Salunkhe </t>
  </si>
  <si>
    <t>Class: SE CIVIL Shift II</t>
  </si>
  <si>
    <t>Prof. Sapana Gondhal</t>
  </si>
  <si>
    <t>Prof.Khultej Gurav</t>
  </si>
  <si>
    <t>Prof. Someshwar Haibathpure</t>
  </si>
  <si>
    <t>Prof. Arun Kumar</t>
  </si>
  <si>
    <t>Question No.</t>
  </si>
  <si>
    <t>Questions</t>
  </si>
  <si>
    <t>Did your lecturer/practical solve your queries/difficulties
 on time?</t>
  </si>
  <si>
    <t>Did your Lecturer/practical make the subject/learning 
more interesting?</t>
  </si>
  <si>
    <t>How well did the Lecturer/practical prepare for class?</t>
  </si>
  <si>
    <t>How well was the Lecturer/practical able to communicate.</t>
  </si>
  <si>
    <t>Is the practical enlarge the knowledge about subject?</t>
  </si>
  <si>
    <t>Class: TE CIVIL Shift I</t>
  </si>
  <si>
    <t>Prof. Akshata Aravali</t>
  </si>
  <si>
    <t>Prof.Trupti Narkhade</t>
  </si>
  <si>
    <t>Prof.Pradnya Telang</t>
  </si>
  <si>
    <t>Prof. Shweta Istape</t>
  </si>
  <si>
    <t xml:space="preserve">Prof. Shruti Singh </t>
  </si>
  <si>
    <t>Class: TE CIVIL Shift II</t>
  </si>
  <si>
    <t>Prof. Sagar darur</t>
  </si>
  <si>
    <t>Prof. S. Lokhande</t>
  </si>
  <si>
    <t>Prof. Vikram singh</t>
  </si>
  <si>
    <t xml:space="preserve">Prof. Someshwar </t>
  </si>
  <si>
    <t>Class: BE CIVIL Shift I</t>
  </si>
  <si>
    <t>Prof. Sayagvi</t>
  </si>
  <si>
    <t>Prof. Shruti singh</t>
  </si>
  <si>
    <t>Namrta mam</t>
  </si>
  <si>
    <t xml:space="preserve">Prof. Gore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</si>
</sst>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6"/>
      <name val="Book Antiqua"/>
      <charset val="134"/>
    </font>
    <font>
      <sz val="14"/>
      <color rgb="FF000000"/>
      <name val="Book Antiqua"/>
      <charset val="134"/>
    </font>
    <font>
      <sz val="10"/>
      <name val="Arial"/>
      <charset val="134"/>
    </font>
    <font>
      <sz val="10"/>
      <color rgb="FF000000"/>
      <name val="Arial"/>
      <charset val="1"/>
    </font>
    <font>
      <sz val="14"/>
      <color rgb="FF000000"/>
      <name val="Times New Roman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0" xfId="0" applyAlignment="1">
      <alignment horizontal="left" indent="2"/>
    </xf>
    <xf numFmtId="0" fontId="2" fillId="3" borderId="0" xfId="0" applyFont="1" applyFill="1" applyAlignment="1">
      <alignment horizontal="center"/>
    </xf>
    <xf numFmtId="0" fontId="3" fillId="0" borderId="0" xfId="0" applyFont="1" applyAlignment="1"/>
    <xf numFmtId="0" fontId="3" fillId="0" borderId="0" xfId="0" applyFont="1" applyFill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0" fillId="0" borderId="0" xfId="0" applyFont="1" applyAlignment="1">
      <alignment horizontal="left" indent="7"/>
    </xf>
    <xf numFmtId="0" fontId="0" fillId="0" borderId="1" xfId="0" applyBorder="1"/>
    <xf numFmtId="1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wrapText="1"/>
    </xf>
    <xf numFmtId="1" fontId="4" fillId="0" borderId="0" xfId="0" applyNumberFormat="1" applyFont="1" applyBorder="1" applyAlignment="1">
      <alignment horizontal="left" wrapText="1" indent="7"/>
    </xf>
    <xf numFmtId="1" fontId="4" fillId="0" borderId="0" xfId="0" applyNumberFormat="1" applyFont="1" applyBorder="1" applyAlignment="1">
      <alignment horizontal="right" wrapText="1"/>
    </xf>
    <xf numFmtId="0" fontId="0" fillId="0" borderId="0" xfId="0" applyBorder="1"/>
    <xf numFmtId="0" fontId="4" fillId="0" borderId="0" xfId="0" applyFont="1" applyBorder="1" applyAlignment="1">
      <alignment horizontal="left" wrapText="1" indent="7"/>
    </xf>
    <xf numFmtId="0" fontId="3" fillId="0" borderId="0" xfId="0" applyFont="1" applyFill="1" applyAlignment="1"/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Border="1" applyAlignment="1">
      <alignment horizontal="left"/>
    </xf>
    <xf numFmtId="0" fontId="5" fillId="0" borderId="7" xfId="0" applyFont="1" applyBorder="1"/>
    <xf numFmtId="0" fontId="5" fillId="0" borderId="11" xfId="0" applyFont="1" applyBorder="1" applyAlignment="1">
      <alignment horizontal="left"/>
    </xf>
    <xf numFmtId="0" fontId="1" fillId="2" borderId="0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/>
    <xf numFmtId="0" fontId="3" fillId="0" borderId="8" xfId="0" applyFont="1" applyFill="1" applyBorder="1" applyAlignment="1"/>
    <xf numFmtId="0" fontId="3" fillId="0" borderId="8" xfId="0" applyFont="1" applyBorder="1" applyAlignment="1">
      <alignment horizontal="center"/>
    </xf>
  </cellXfs>
  <cellStyles count="2">
    <cellStyle name="Normal" xfId="0" builtinId="0"/>
    <cellStyle name="Normal 3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66675</xdr:rowOff>
    </xdr:from>
    <xdr:to>
      <xdr:col>3</xdr:col>
      <xdr:colOff>95250</xdr:colOff>
      <xdr:row>3</xdr:row>
      <xdr:rowOff>9525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257175"/>
          <a:ext cx="885825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66675</xdr:rowOff>
    </xdr:from>
    <xdr:to>
      <xdr:col>3</xdr:col>
      <xdr:colOff>314325</xdr:colOff>
      <xdr:row>3</xdr:row>
      <xdr:rowOff>9525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257175"/>
          <a:ext cx="885825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66675</xdr:rowOff>
    </xdr:from>
    <xdr:to>
      <xdr:col>3</xdr:col>
      <xdr:colOff>266700</xdr:colOff>
      <xdr:row>3</xdr:row>
      <xdr:rowOff>9525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257175"/>
          <a:ext cx="885825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66675</xdr:rowOff>
    </xdr:from>
    <xdr:to>
      <xdr:col>3</xdr:col>
      <xdr:colOff>285750</xdr:colOff>
      <xdr:row>3</xdr:row>
      <xdr:rowOff>9525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257175"/>
          <a:ext cx="885825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66675</xdr:rowOff>
    </xdr:from>
    <xdr:to>
      <xdr:col>3</xdr:col>
      <xdr:colOff>304800</xdr:colOff>
      <xdr:row>3</xdr:row>
      <xdr:rowOff>9525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257175"/>
          <a:ext cx="88582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FF"/>
  </sheetPr>
  <dimension ref="B1:S56"/>
  <sheetViews>
    <sheetView topLeftCell="A40" workbookViewId="0">
      <selection activeCell="D58" sqref="D58"/>
    </sheetView>
  </sheetViews>
  <sheetFormatPr defaultColWidth="9" defaultRowHeight="15"/>
  <cols>
    <col min="1" max="1" width="5.140625" customWidth="1"/>
    <col min="2" max="2" width="4.28515625" customWidth="1"/>
    <col min="3" max="6" width="8.7109375" customWidth="1"/>
    <col min="7" max="7" width="5.5703125" customWidth="1"/>
    <col min="8" max="8" width="4.85546875" customWidth="1"/>
    <col min="9" max="9" width="8.7109375" style="1" customWidth="1"/>
    <col min="10" max="12" width="8.7109375" customWidth="1"/>
  </cols>
  <sheetData>
    <row r="1" spans="2:19">
      <c r="S1">
        <v>46</v>
      </c>
    </row>
    <row r="2" spans="2:19" ht="21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9" ht="21"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19" ht="18.75">
      <c r="C4" s="25" t="s">
        <v>2</v>
      </c>
      <c r="D4" s="25"/>
      <c r="E4" s="25"/>
      <c r="F4" s="25"/>
      <c r="G4" s="25"/>
      <c r="H4" s="25"/>
      <c r="I4" s="25"/>
      <c r="J4" s="25"/>
      <c r="K4" s="25"/>
      <c r="L4" s="25"/>
    </row>
    <row r="5" spans="2:19" ht="18.75">
      <c r="C5" s="2"/>
      <c r="D5" s="2"/>
      <c r="E5" s="2"/>
      <c r="F5" s="2"/>
      <c r="G5" s="2"/>
      <c r="H5" s="2"/>
      <c r="I5" s="2"/>
      <c r="J5" s="2"/>
      <c r="K5" s="2"/>
      <c r="L5" s="2"/>
    </row>
    <row r="6" spans="2:19">
      <c r="C6" s="3"/>
      <c r="D6" s="18" t="s">
        <v>3</v>
      </c>
      <c r="I6" s="3"/>
      <c r="J6" s="3" t="str">
        <f>D6</f>
        <v>Dr. Krishnamurthy</v>
      </c>
    </row>
    <row r="7" spans="2:19" ht="39">
      <c r="B7" s="5"/>
      <c r="C7" s="5" t="s">
        <v>4</v>
      </c>
      <c r="D7" s="5" t="s">
        <v>5</v>
      </c>
      <c r="E7" s="5" t="s">
        <v>6</v>
      </c>
      <c r="F7" s="5" t="s">
        <v>7</v>
      </c>
      <c r="H7" s="5"/>
      <c r="I7" s="5" t="s">
        <v>8</v>
      </c>
      <c r="J7" s="5" t="s">
        <v>9</v>
      </c>
      <c r="K7" s="5" t="s">
        <v>10</v>
      </c>
      <c r="L7" s="5" t="s">
        <v>11</v>
      </c>
    </row>
    <row r="8" spans="2:19">
      <c r="B8" s="5" t="s">
        <v>12</v>
      </c>
      <c r="C8" s="6">
        <v>32</v>
      </c>
      <c r="D8" s="6">
        <v>0</v>
      </c>
      <c r="E8" s="6">
        <v>14</v>
      </c>
      <c r="F8" s="6">
        <v>0</v>
      </c>
      <c r="G8" s="7"/>
      <c r="H8" s="5" t="s">
        <v>12</v>
      </c>
      <c r="I8" s="12">
        <f>(C8/S1)*100</f>
        <v>69.565217391304301</v>
      </c>
      <c r="J8" s="12">
        <f>(D8/S1)*100</f>
        <v>0</v>
      </c>
      <c r="K8" s="12">
        <f>(E8/S1)*100</f>
        <v>30.434782608695699</v>
      </c>
      <c r="L8" s="12">
        <f>(F8/S1)*100</f>
        <v>0</v>
      </c>
    </row>
    <row r="9" spans="2:19">
      <c r="B9" s="5" t="s">
        <v>13</v>
      </c>
      <c r="C9" s="6">
        <v>32</v>
      </c>
      <c r="D9" s="6">
        <v>1</v>
      </c>
      <c r="E9" s="6">
        <v>13</v>
      </c>
      <c r="F9" s="6">
        <v>0</v>
      </c>
      <c r="G9" s="7"/>
      <c r="H9" s="5" t="s">
        <v>13</v>
      </c>
      <c r="I9" s="12">
        <f>(C9/S1)*100</f>
        <v>69.565217391304301</v>
      </c>
      <c r="J9" s="12">
        <f>(D9/S1)*100</f>
        <v>2.1739130434782599</v>
      </c>
      <c r="K9" s="12">
        <f>(E9/S1)*100</f>
        <v>28.260869565217401</v>
      </c>
      <c r="L9" s="12">
        <f>(F9/S1)*100</f>
        <v>0</v>
      </c>
    </row>
    <row r="10" spans="2:19">
      <c r="B10" s="5" t="s">
        <v>14</v>
      </c>
      <c r="C10" s="6">
        <v>30</v>
      </c>
      <c r="D10" s="6">
        <v>0</v>
      </c>
      <c r="E10" s="6">
        <v>16</v>
      </c>
      <c r="F10" s="6">
        <v>0</v>
      </c>
      <c r="H10" s="5" t="s">
        <v>14</v>
      </c>
      <c r="I10" s="12">
        <f>(C10/S1)*100</f>
        <v>65.2173913043478</v>
      </c>
      <c r="J10" s="12">
        <f>(D10/S1)*100</f>
        <v>0</v>
      </c>
      <c r="K10" s="12">
        <f>(E10/S1)*100</f>
        <v>34.7826086956522</v>
      </c>
      <c r="L10" s="12">
        <f>(F10/S1)*100</f>
        <v>0</v>
      </c>
    </row>
    <row r="11" spans="2:19">
      <c r="B11" s="5" t="s">
        <v>15</v>
      </c>
      <c r="C11" s="6">
        <v>33</v>
      </c>
      <c r="D11" s="6">
        <v>1</v>
      </c>
      <c r="E11" s="6">
        <v>12</v>
      </c>
      <c r="F11" s="6">
        <v>0</v>
      </c>
      <c r="H11" s="5" t="s">
        <v>15</v>
      </c>
      <c r="I11" s="12">
        <f>(C11/S1)*100</f>
        <v>71.739130434782595</v>
      </c>
      <c r="J11" s="12">
        <f>(D11/S1)*100</f>
        <v>2.1739130434782599</v>
      </c>
      <c r="K11" s="12">
        <f>(E11/S1)*100</f>
        <v>26.086956521739101</v>
      </c>
      <c r="L11" s="12">
        <f>(F11/S1)*100</f>
        <v>0</v>
      </c>
      <c r="O11" s="13"/>
      <c r="P11" s="13"/>
      <c r="Q11" s="13"/>
      <c r="R11" s="13"/>
    </row>
    <row r="12" spans="2:19">
      <c r="B12" s="5" t="s">
        <v>16</v>
      </c>
      <c r="C12" s="6">
        <v>31</v>
      </c>
      <c r="D12" s="6">
        <v>0</v>
      </c>
      <c r="E12" s="6">
        <v>15</v>
      </c>
      <c r="F12" s="6">
        <v>0</v>
      </c>
      <c r="H12" s="5" t="s">
        <v>16</v>
      </c>
      <c r="I12" s="12">
        <f>(C12/S1)*100</f>
        <v>67.391304347826093</v>
      </c>
      <c r="J12" s="12">
        <f>(D12/S1)*100</f>
        <v>0</v>
      </c>
      <c r="K12" s="12">
        <f>(E12/S1)*100</f>
        <v>32.6086956521739</v>
      </c>
      <c r="L12" s="12">
        <f>(F12/S1)*100</f>
        <v>0</v>
      </c>
      <c r="O12" s="13"/>
      <c r="P12" s="13"/>
      <c r="Q12" s="13"/>
      <c r="R12" s="13"/>
    </row>
    <row r="13" spans="2:19">
      <c r="B13" s="8"/>
      <c r="C13" s="9"/>
      <c r="D13" s="9"/>
      <c r="E13" s="9"/>
      <c r="F13" s="9"/>
      <c r="H13" s="8"/>
      <c r="I13" s="14"/>
      <c r="J13" s="15"/>
      <c r="K13" s="15"/>
      <c r="L13" s="15"/>
      <c r="O13" s="13"/>
      <c r="P13" s="13"/>
      <c r="Q13" s="13"/>
      <c r="R13" s="13"/>
    </row>
    <row r="14" spans="2:19">
      <c r="I14"/>
      <c r="O14" s="13"/>
      <c r="P14" s="13"/>
      <c r="Q14" s="13"/>
      <c r="R14" s="13"/>
    </row>
    <row r="15" spans="2:19">
      <c r="C15" s="10"/>
      <c r="D15" s="18" t="s">
        <v>17</v>
      </c>
      <c r="I15" s="10"/>
      <c r="J15" s="3" t="str">
        <f>D15</f>
        <v>Dr. V S Sayagavi</v>
      </c>
      <c r="O15" s="13"/>
      <c r="P15" s="13"/>
      <c r="Q15" s="13"/>
      <c r="R15" s="13"/>
    </row>
    <row r="16" spans="2:19" ht="39">
      <c r="B16" s="5"/>
      <c r="C16" s="5" t="s">
        <v>4</v>
      </c>
      <c r="D16" s="5" t="s">
        <v>5</v>
      </c>
      <c r="E16" s="5" t="s">
        <v>6</v>
      </c>
      <c r="F16" s="5" t="s">
        <v>7</v>
      </c>
      <c r="H16" s="5"/>
      <c r="I16" s="5" t="s">
        <v>8</v>
      </c>
      <c r="J16" s="5" t="s">
        <v>9</v>
      </c>
      <c r="K16" s="5" t="s">
        <v>10</v>
      </c>
      <c r="L16" s="5" t="s">
        <v>11</v>
      </c>
      <c r="O16" s="16"/>
      <c r="P16" s="16"/>
      <c r="Q16" s="16"/>
      <c r="R16" s="16"/>
    </row>
    <row r="17" spans="2:18">
      <c r="B17" s="5" t="s">
        <v>12</v>
      </c>
      <c r="C17" s="6">
        <v>42</v>
      </c>
      <c r="D17" s="6">
        <v>0</v>
      </c>
      <c r="E17" s="6">
        <v>4</v>
      </c>
      <c r="F17" s="6">
        <v>0</v>
      </c>
      <c r="H17" s="5" t="s">
        <v>12</v>
      </c>
      <c r="I17" s="12">
        <f>(C17/S1)*100</f>
        <v>91.304347826086996</v>
      </c>
      <c r="J17" s="12">
        <f>(D17/S1)*100</f>
        <v>0</v>
      </c>
      <c r="K17" s="12">
        <f>(E17/S1)*100</f>
        <v>8.6956521739130395</v>
      </c>
      <c r="L17" s="12">
        <f>(F17/S1)*100</f>
        <v>0</v>
      </c>
      <c r="O17" s="16"/>
      <c r="P17" s="13"/>
      <c r="Q17" s="13"/>
      <c r="R17" s="13"/>
    </row>
    <row r="18" spans="2:18">
      <c r="B18" s="5" t="s">
        <v>13</v>
      </c>
      <c r="C18" s="6">
        <v>40</v>
      </c>
      <c r="D18" s="6">
        <v>0</v>
      </c>
      <c r="E18" s="6">
        <v>6</v>
      </c>
      <c r="F18" s="6">
        <v>0</v>
      </c>
      <c r="H18" s="5" t="s">
        <v>13</v>
      </c>
      <c r="I18" s="12">
        <f>(C18/S1)*100</f>
        <v>86.956521739130395</v>
      </c>
      <c r="J18" s="12">
        <f>(D18/S1)*100</f>
        <v>0</v>
      </c>
      <c r="K18" s="12">
        <f>(E18/S1)*100</f>
        <v>13.0434782608696</v>
      </c>
      <c r="L18" s="12">
        <f>(F18/S1)*100</f>
        <v>0</v>
      </c>
      <c r="O18" s="16"/>
      <c r="P18" s="13"/>
      <c r="Q18" s="13"/>
      <c r="R18" s="13"/>
    </row>
    <row r="19" spans="2:18">
      <c r="B19" s="5" t="s">
        <v>14</v>
      </c>
      <c r="C19" s="6">
        <v>38</v>
      </c>
      <c r="D19" s="6">
        <v>0</v>
      </c>
      <c r="E19" s="6">
        <v>8</v>
      </c>
      <c r="F19" s="6">
        <v>0</v>
      </c>
      <c r="H19" s="5" t="s">
        <v>14</v>
      </c>
      <c r="I19" s="12">
        <f>(C19/S1)*100</f>
        <v>82.608695652173907</v>
      </c>
      <c r="J19" s="12">
        <f>(D19/S1)*100</f>
        <v>0</v>
      </c>
      <c r="K19" s="12">
        <f>(E19/S1)*100</f>
        <v>17.3913043478261</v>
      </c>
      <c r="L19" s="12">
        <f>(F19/S1)*100</f>
        <v>0</v>
      </c>
      <c r="O19" s="16"/>
      <c r="P19" s="13"/>
      <c r="Q19" s="13"/>
      <c r="R19" s="13"/>
    </row>
    <row r="20" spans="2:18">
      <c r="B20" s="5" t="s">
        <v>15</v>
      </c>
      <c r="C20" s="6">
        <v>37</v>
      </c>
      <c r="D20" s="6">
        <v>0</v>
      </c>
      <c r="E20" s="6">
        <v>9</v>
      </c>
      <c r="F20" s="6">
        <v>0</v>
      </c>
      <c r="H20" s="5" t="s">
        <v>15</v>
      </c>
      <c r="I20" s="12">
        <f>(C20/S1)*100</f>
        <v>80.434782608695699</v>
      </c>
      <c r="J20" s="12">
        <f>(D20/S1)*100</f>
        <v>0</v>
      </c>
      <c r="K20" s="12">
        <f>(E20/S1)*100</f>
        <v>19.565217391304301</v>
      </c>
      <c r="L20" s="12">
        <f>(F20/S1)*100</f>
        <v>0</v>
      </c>
      <c r="O20" s="16"/>
      <c r="P20" s="13"/>
      <c r="Q20" s="13"/>
      <c r="R20" s="13"/>
    </row>
    <row r="21" spans="2:18">
      <c r="B21" s="5" t="s">
        <v>16</v>
      </c>
      <c r="C21" s="6">
        <v>35</v>
      </c>
      <c r="D21" s="6">
        <v>0</v>
      </c>
      <c r="E21" s="6">
        <v>11</v>
      </c>
      <c r="F21" s="6">
        <v>0</v>
      </c>
      <c r="H21" s="5" t="s">
        <v>16</v>
      </c>
      <c r="I21" s="12">
        <f>(C21/S1)*100</f>
        <v>76.086956521739097</v>
      </c>
      <c r="J21" s="12">
        <f>(D21/S1)*100</f>
        <v>0</v>
      </c>
      <c r="K21" s="12">
        <f>(E21/S1)*100</f>
        <v>23.913043478260899</v>
      </c>
      <c r="L21" s="12">
        <f>(F21/S1)*100</f>
        <v>0</v>
      </c>
      <c r="O21" s="16"/>
      <c r="P21" s="13"/>
      <c r="Q21" s="13"/>
      <c r="R21" s="13"/>
    </row>
    <row r="22" spans="2:18">
      <c r="B22" s="8"/>
      <c r="C22" s="9"/>
      <c r="D22" s="9"/>
      <c r="E22" s="9"/>
      <c r="F22" s="9"/>
      <c r="H22" s="8"/>
      <c r="I22" s="14"/>
      <c r="J22" s="15"/>
      <c r="K22" s="15"/>
      <c r="L22" s="15"/>
      <c r="O22" s="16"/>
      <c r="P22" s="16"/>
      <c r="Q22" s="16"/>
      <c r="R22" s="16"/>
    </row>
    <row r="23" spans="2:18">
      <c r="I23"/>
      <c r="O23" s="16"/>
      <c r="P23" s="16"/>
      <c r="Q23" s="16"/>
      <c r="R23" s="16"/>
    </row>
    <row r="24" spans="2:18">
      <c r="C24" s="10"/>
      <c r="D24" s="18" t="s">
        <v>18</v>
      </c>
      <c r="I24" s="10"/>
      <c r="J24" s="3" t="str">
        <f>D24</f>
        <v>Prof.N.G.Ghore</v>
      </c>
      <c r="O24" s="16"/>
      <c r="P24" s="16"/>
      <c r="Q24" s="16"/>
      <c r="R24" s="16"/>
    </row>
    <row r="25" spans="2:18" ht="39">
      <c r="B25" s="5"/>
      <c r="C25" s="5" t="s">
        <v>4</v>
      </c>
      <c r="D25" s="5" t="s">
        <v>5</v>
      </c>
      <c r="E25" s="5" t="s">
        <v>6</v>
      </c>
      <c r="F25" s="5" t="s">
        <v>7</v>
      </c>
      <c r="H25" s="5"/>
      <c r="I25" s="5" t="s">
        <v>8</v>
      </c>
      <c r="J25" s="5" t="s">
        <v>9</v>
      </c>
      <c r="K25" s="5" t="s">
        <v>10</v>
      </c>
      <c r="L25" s="5" t="s">
        <v>11</v>
      </c>
      <c r="O25" s="16"/>
      <c r="P25" s="16"/>
      <c r="Q25" s="16"/>
      <c r="R25" s="16"/>
    </row>
    <row r="26" spans="2:18">
      <c r="B26" s="5" t="s">
        <v>12</v>
      </c>
      <c r="C26" s="6">
        <v>40</v>
      </c>
      <c r="D26" s="6">
        <v>1</v>
      </c>
      <c r="E26" s="6">
        <v>5</v>
      </c>
      <c r="F26" s="6">
        <v>0</v>
      </c>
      <c r="H26" s="5" t="s">
        <v>12</v>
      </c>
      <c r="I26" s="12">
        <f>(C26/S1)*100</f>
        <v>86.956521739130395</v>
      </c>
      <c r="J26" s="12">
        <f>(D26/S1)*100</f>
        <v>2.1739130434782599</v>
      </c>
      <c r="K26" s="12">
        <f>(E26/S1)*100</f>
        <v>10.869565217391299</v>
      </c>
      <c r="L26" s="12">
        <f>(F26/S1)*100</f>
        <v>0</v>
      </c>
      <c r="O26" s="16"/>
      <c r="P26" s="16"/>
      <c r="Q26" s="16"/>
      <c r="R26" s="16"/>
    </row>
    <row r="27" spans="2:18">
      <c r="B27" s="5" t="s">
        <v>13</v>
      </c>
      <c r="C27" s="6">
        <v>38</v>
      </c>
      <c r="D27" s="6">
        <v>1</v>
      </c>
      <c r="E27" s="6">
        <v>7</v>
      </c>
      <c r="F27" s="6">
        <v>0</v>
      </c>
      <c r="H27" s="5" t="s">
        <v>13</v>
      </c>
      <c r="I27" s="12">
        <f>(C27/S1)*100</f>
        <v>82.608695652173907</v>
      </c>
      <c r="J27" s="12">
        <f>(D27/S1)*100</f>
        <v>2.1739130434782599</v>
      </c>
      <c r="K27" s="12">
        <f>(E27/S1)*100</f>
        <v>15.2173913043478</v>
      </c>
      <c r="L27" s="12">
        <f>(F27/S1)*100</f>
        <v>0</v>
      </c>
      <c r="O27" s="16"/>
      <c r="P27" s="16"/>
      <c r="Q27" s="16"/>
      <c r="R27" s="16"/>
    </row>
    <row r="28" spans="2:18">
      <c r="B28" s="5" t="s">
        <v>14</v>
      </c>
      <c r="C28" s="6">
        <v>39</v>
      </c>
      <c r="D28" s="6">
        <v>0</v>
      </c>
      <c r="E28" s="6">
        <v>7</v>
      </c>
      <c r="F28" s="6">
        <v>0</v>
      </c>
      <c r="H28" s="5" t="s">
        <v>14</v>
      </c>
      <c r="I28" s="12">
        <f>(C28/S1)*100</f>
        <v>84.7826086956522</v>
      </c>
      <c r="J28" s="12">
        <f>(D28/S1)*100</f>
        <v>0</v>
      </c>
      <c r="K28" s="12">
        <f>(E28/S1)*100</f>
        <v>15.2173913043478</v>
      </c>
      <c r="L28" s="12">
        <f>(F28/S1)*100</f>
        <v>0</v>
      </c>
      <c r="O28" s="16"/>
      <c r="P28" s="16"/>
      <c r="Q28" s="16"/>
      <c r="R28" s="16"/>
    </row>
    <row r="29" spans="2:18">
      <c r="B29" s="5" t="s">
        <v>15</v>
      </c>
      <c r="C29" s="6">
        <v>38</v>
      </c>
      <c r="D29" s="6">
        <v>1</v>
      </c>
      <c r="E29" s="6">
        <v>7</v>
      </c>
      <c r="F29" s="6">
        <v>0</v>
      </c>
      <c r="H29" s="5" t="s">
        <v>15</v>
      </c>
      <c r="I29" s="12">
        <f>(C29/S1)*100</f>
        <v>82.608695652173907</v>
      </c>
      <c r="J29" s="12">
        <f>(D29/S1)*100</f>
        <v>2.1739130434782599</v>
      </c>
      <c r="K29" s="12">
        <f>(E29/S1)*100</f>
        <v>15.2173913043478</v>
      </c>
      <c r="L29" s="12">
        <f>(F29/S1)*100</f>
        <v>0</v>
      </c>
      <c r="O29" s="16"/>
      <c r="P29" s="16"/>
      <c r="Q29" s="16"/>
      <c r="R29" s="16"/>
    </row>
    <row r="30" spans="2:18">
      <c r="B30" s="5" t="s">
        <v>16</v>
      </c>
      <c r="C30" s="6">
        <v>39</v>
      </c>
      <c r="D30" s="6">
        <v>0</v>
      </c>
      <c r="E30" s="6">
        <v>7</v>
      </c>
      <c r="F30" s="6">
        <v>0</v>
      </c>
      <c r="H30" s="5" t="s">
        <v>16</v>
      </c>
      <c r="I30" s="12">
        <f>(C30/S1)*100</f>
        <v>84.7826086956522</v>
      </c>
      <c r="J30" s="12">
        <f>(D30/S1)*100</f>
        <v>0</v>
      </c>
      <c r="K30" s="12">
        <f>(E30/S1)*100</f>
        <v>15.2173913043478</v>
      </c>
      <c r="L30" s="12">
        <f>(F30/S1)*100</f>
        <v>0</v>
      </c>
      <c r="O30" s="16"/>
      <c r="P30" s="16"/>
      <c r="Q30" s="16"/>
      <c r="R30" s="16"/>
    </row>
    <row r="31" spans="2:18">
      <c r="B31" s="8"/>
      <c r="C31" s="9"/>
      <c r="D31" s="9"/>
      <c r="E31" s="9"/>
      <c r="F31" s="9"/>
      <c r="H31" s="8"/>
      <c r="I31" s="14"/>
      <c r="J31" s="15"/>
      <c r="K31" s="15"/>
      <c r="L31" s="15"/>
      <c r="O31" s="16"/>
      <c r="P31" s="16"/>
      <c r="Q31" s="16"/>
      <c r="R31" s="16"/>
    </row>
    <row r="32" spans="2:18">
      <c r="C32" s="10"/>
      <c r="D32" s="18" t="s">
        <v>19</v>
      </c>
      <c r="I32" s="10"/>
      <c r="J32" s="3" t="str">
        <f>D32</f>
        <v>Prof Mahesh Bagade</v>
      </c>
      <c r="O32" s="16"/>
      <c r="P32" s="16"/>
      <c r="Q32" s="16"/>
      <c r="R32" s="16"/>
    </row>
    <row r="33" spans="2:18" ht="39">
      <c r="B33" s="5"/>
      <c r="C33" s="5" t="s">
        <v>4</v>
      </c>
      <c r="D33" s="5" t="s">
        <v>5</v>
      </c>
      <c r="E33" s="5" t="s">
        <v>6</v>
      </c>
      <c r="F33" s="5" t="s">
        <v>7</v>
      </c>
      <c r="H33" s="5"/>
      <c r="I33" s="5" t="s">
        <v>8</v>
      </c>
      <c r="J33" s="5" t="s">
        <v>9</v>
      </c>
      <c r="K33" s="5" t="s">
        <v>10</v>
      </c>
      <c r="L33" s="5" t="s">
        <v>11</v>
      </c>
      <c r="O33" s="16"/>
      <c r="P33" s="16"/>
      <c r="Q33" s="16"/>
      <c r="R33" s="16"/>
    </row>
    <row r="34" spans="2:18">
      <c r="B34" s="5" t="s">
        <v>12</v>
      </c>
      <c r="C34" s="6">
        <v>40</v>
      </c>
      <c r="D34" s="6">
        <v>1</v>
      </c>
      <c r="E34" s="6">
        <v>5</v>
      </c>
      <c r="F34" s="6">
        <v>0</v>
      </c>
      <c r="H34" s="5" t="s">
        <v>12</v>
      </c>
      <c r="I34" s="12">
        <f>(C34/S1)*100</f>
        <v>86.956521739130395</v>
      </c>
      <c r="J34" s="12">
        <f>(D34/S1)*100</f>
        <v>2.1739130434782599</v>
      </c>
      <c r="K34" s="12">
        <f>(E34/S1)*100</f>
        <v>10.869565217391299</v>
      </c>
      <c r="L34" s="12">
        <f>(F34/S1)*100</f>
        <v>0</v>
      </c>
      <c r="O34" s="16"/>
      <c r="P34" s="16"/>
      <c r="Q34" s="16"/>
      <c r="R34" s="16"/>
    </row>
    <row r="35" spans="2:18">
      <c r="B35" s="5" t="s">
        <v>13</v>
      </c>
      <c r="C35" s="6">
        <v>38</v>
      </c>
      <c r="D35" s="6">
        <v>0</v>
      </c>
      <c r="E35" s="6">
        <v>8</v>
      </c>
      <c r="F35" s="6">
        <v>0</v>
      </c>
      <c r="H35" s="5" t="s">
        <v>13</v>
      </c>
      <c r="I35" s="12">
        <f>(C35/S1)*100</f>
        <v>82.608695652173907</v>
      </c>
      <c r="J35" s="12">
        <f>(D35/S1)*100</f>
        <v>0</v>
      </c>
      <c r="K35" s="12">
        <f>(E35/S1)*100</f>
        <v>17.3913043478261</v>
      </c>
      <c r="L35" s="12">
        <f>(F35/S1)*100</f>
        <v>0</v>
      </c>
    </row>
    <row r="36" spans="2:18">
      <c r="B36" s="5" t="s">
        <v>14</v>
      </c>
      <c r="C36" s="6">
        <v>38</v>
      </c>
      <c r="D36" s="6">
        <v>3</v>
      </c>
      <c r="E36" s="6">
        <v>5</v>
      </c>
      <c r="F36" s="6">
        <v>0</v>
      </c>
      <c r="H36" s="5" t="s">
        <v>14</v>
      </c>
      <c r="I36" s="12">
        <f>(C36/S1)*100</f>
        <v>82.608695652173907</v>
      </c>
      <c r="J36" s="12">
        <f>(D36/S1)*100</f>
        <v>6.5217391304347796</v>
      </c>
      <c r="K36" s="12">
        <f>(E36/S1)*100</f>
        <v>10.869565217391299</v>
      </c>
      <c r="L36" s="12">
        <f>(F36/S1)*100</f>
        <v>0</v>
      </c>
    </row>
    <row r="37" spans="2:18">
      <c r="B37" s="5" t="s">
        <v>15</v>
      </c>
      <c r="C37" s="6">
        <v>36</v>
      </c>
      <c r="D37" s="6">
        <v>1</v>
      </c>
      <c r="E37" s="6">
        <v>9</v>
      </c>
      <c r="F37" s="6">
        <v>0</v>
      </c>
      <c r="H37" s="5" t="s">
        <v>15</v>
      </c>
      <c r="I37" s="12">
        <f>(C37/S1)*100</f>
        <v>78.260869565217405</v>
      </c>
      <c r="J37" s="12">
        <f>(D37/S1)*100</f>
        <v>2.1739130434782599</v>
      </c>
      <c r="K37" s="12">
        <f>(E37/S1)*100</f>
        <v>19.565217391304301</v>
      </c>
      <c r="L37" s="12">
        <f>(F37/S1)*100</f>
        <v>0</v>
      </c>
    </row>
    <row r="38" spans="2:18">
      <c r="B38" s="5" t="s">
        <v>16</v>
      </c>
      <c r="C38" s="6">
        <v>35</v>
      </c>
      <c r="D38" s="6">
        <v>4</v>
      </c>
      <c r="E38" s="6">
        <v>7</v>
      </c>
      <c r="F38" s="6">
        <v>0</v>
      </c>
      <c r="H38" s="5" t="s">
        <v>16</v>
      </c>
      <c r="I38" s="12">
        <f>(C38/S1)*100</f>
        <v>76.086956521739097</v>
      </c>
      <c r="J38" s="12">
        <f>(D38/S1)*100</f>
        <v>8.6956521739130395</v>
      </c>
      <c r="K38" s="12">
        <f>(E38/S1)*100</f>
        <v>15.2173913043478</v>
      </c>
      <c r="L38" s="12">
        <f>(F38/S1)*100</f>
        <v>0</v>
      </c>
    </row>
    <row r="39" spans="2:18">
      <c r="B39" s="8"/>
      <c r="C39" s="9"/>
      <c r="D39" s="9"/>
      <c r="E39" s="9"/>
      <c r="F39" s="9"/>
      <c r="H39" s="8"/>
      <c r="I39" s="17"/>
      <c r="J39" s="9"/>
      <c r="K39" s="15"/>
      <c r="L39" s="15"/>
    </row>
    <row r="40" spans="2:18">
      <c r="I40"/>
    </row>
    <row r="41" spans="2:18">
      <c r="C41" s="10"/>
      <c r="D41" s="18" t="s">
        <v>20</v>
      </c>
      <c r="I41" s="10"/>
      <c r="J41" s="3" t="str">
        <f>D41</f>
        <v>Prof. Raj Rajeshwari</v>
      </c>
    </row>
    <row r="42" spans="2:18" ht="39">
      <c r="B42" s="5"/>
      <c r="C42" s="5" t="s">
        <v>4</v>
      </c>
      <c r="D42" s="5" t="s">
        <v>5</v>
      </c>
      <c r="E42" s="5" t="s">
        <v>6</v>
      </c>
      <c r="F42" s="5" t="s">
        <v>7</v>
      </c>
      <c r="H42" s="5"/>
      <c r="I42" s="5" t="s">
        <v>8</v>
      </c>
      <c r="J42" s="5" t="s">
        <v>9</v>
      </c>
      <c r="K42" s="5" t="s">
        <v>10</v>
      </c>
      <c r="L42" s="5" t="s">
        <v>11</v>
      </c>
    </row>
    <row r="43" spans="2:18">
      <c r="B43" s="5" t="s">
        <v>12</v>
      </c>
      <c r="C43" s="6">
        <v>35</v>
      </c>
      <c r="D43" s="6">
        <v>0</v>
      </c>
      <c r="E43" s="6">
        <v>11</v>
      </c>
      <c r="F43" s="6">
        <v>0</v>
      </c>
      <c r="H43" s="5" t="s">
        <v>12</v>
      </c>
      <c r="I43" s="12">
        <f>(C43/S1)*100</f>
        <v>76.086956521739097</v>
      </c>
      <c r="J43" s="12">
        <f>(D43/S1)*100</f>
        <v>0</v>
      </c>
      <c r="K43" s="12">
        <f>(E43/S1)*100</f>
        <v>23.913043478260899</v>
      </c>
      <c r="L43" s="12">
        <f>(F43/S1)*100</f>
        <v>0</v>
      </c>
    </row>
    <row r="44" spans="2:18">
      <c r="B44" s="5" t="s">
        <v>13</v>
      </c>
      <c r="C44" s="6">
        <v>35</v>
      </c>
      <c r="D44" s="6">
        <v>0</v>
      </c>
      <c r="E44" s="6">
        <v>11</v>
      </c>
      <c r="F44" s="6">
        <v>0</v>
      </c>
      <c r="H44" s="5" t="s">
        <v>13</v>
      </c>
      <c r="I44" s="12">
        <f>(C44/S1)*100</f>
        <v>76.086956521739097</v>
      </c>
      <c r="J44" s="12">
        <f>(D44/S1)*100</f>
        <v>0</v>
      </c>
      <c r="K44" s="12">
        <f>(E44/S1)*100</f>
        <v>23.913043478260899</v>
      </c>
      <c r="L44" s="12">
        <f>(F44/S1)*100</f>
        <v>0</v>
      </c>
    </row>
    <row r="45" spans="2:18">
      <c r="B45" s="5" t="s">
        <v>14</v>
      </c>
      <c r="C45" s="6">
        <v>32</v>
      </c>
      <c r="D45" s="6">
        <v>0</v>
      </c>
      <c r="E45" s="6">
        <v>14</v>
      </c>
      <c r="F45" s="6">
        <v>0</v>
      </c>
      <c r="H45" s="5" t="s">
        <v>14</v>
      </c>
      <c r="I45" s="12">
        <f>(C45/S1)*100</f>
        <v>69.565217391304301</v>
      </c>
      <c r="J45" s="12">
        <f>(D45/S1)*100</f>
        <v>0</v>
      </c>
      <c r="K45" s="12">
        <f>(E45/S1)*100</f>
        <v>30.434782608695699</v>
      </c>
      <c r="L45" s="12">
        <f>(F45/S1)*100</f>
        <v>0</v>
      </c>
    </row>
    <row r="46" spans="2:18">
      <c r="B46" s="5" t="s">
        <v>15</v>
      </c>
      <c r="C46" s="6">
        <v>34</v>
      </c>
      <c r="D46" s="6">
        <v>0</v>
      </c>
      <c r="E46" s="6">
        <v>12</v>
      </c>
      <c r="F46" s="6">
        <v>0</v>
      </c>
      <c r="H46" s="5" t="s">
        <v>15</v>
      </c>
      <c r="I46" s="12">
        <f>(C46/S1)*100</f>
        <v>73.913043478260903</v>
      </c>
      <c r="J46" s="12">
        <f>(D46/S1)*100</f>
        <v>0</v>
      </c>
      <c r="K46" s="12">
        <f>(E46/S1)*100</f>
        <v>26.086956521739101</v>
      </c>
      <c r="L46" s="12">
        <f>(F46/S1)*100</f>
        <v>0</v>
      </c>
    </row>
    <row r="47" spans="2:18">
      <c r="B47" s="5" t="s">
        <v>16</v>
      </c>
      <c r="C47" s="6">
        <v>33</v>
      </c>
      <c r="D47" s="6">
        <v>1</v>
      </c>
      <c r="E47" s="6">
        <v>12</v>
      </c>
      <c r="F47" s="6">
        <v>0</v>
      </c>
      <c r="H47" s="5" t="s">
        <v>16</v>
      </c>
      <c r="I47" s="12">
        <f>(C47/S1)*100</f>
        <v>71.739130434782595</v>
      </c>
      <c r="J47" s="12">
        <f>(D47/S1)*100</f>
        <v>2.1739130434782599</v>
      </c>
      <c r="K47" s="12">
        <f>(E47/S1)*100</f>
        <v>26.086956521739101</v>
      </c>
      <c r="L47" s="12">
        <f>(F47/S1)*100</f>
        <v>0</v>
      </c>
    </row>
    <row r="50" spans="2:12">
      <c r="C50" s="10"/>
      <c r="D50" s="18" t="s">
        <v>21</v>
      </c>
      <c r="I50" s="10"/>
      <c r="J50" s="3" t="str">
        <f>D50</f>
        <v>Prof. P. Salunkhe</v>
      </c>
    </row>
    <row r="51" spans="2:12" ht="39">
      <c r="B51" s="5"/>
      <c r="C51" s="5" t="s">
        <v>4</v>
      </c>
      <c r="D51" s="5" t="s">
        <v>5</v>
      </c>
      <c r="E51" s="5" t="s">
        <v>6</v>
      </c>
      <c r="F51" s="5" t="s">
        <v>7</v>
      </c>
      <c r="H51" s="5"/>
      <c r="I51" s="5" t="s">
        <v>8</v>
      </c>
      <c r="J51" s="5" t="s">
        <v>9</v>
      </c>
      <c r="K51" s="5" t="s">
        <v>10</v>
      </c>
      <c r="L51" s="5" t="s">
        <v>11</v>
      </c>
    </row>
    <row r="52" spans="2:12">
      <c r="B52" s="5" t="s">
        <v>12</v>
      </c>
      <c r="C52" s="6">
        <v>33</v>
      </c>
      <c r="D52" s="6">
        <v>0</v>
      </c>
      <c r="E52" s="6">
        <v>13</v>
      </c>
      <c r="F52" s="6">
        <v>0</v>
      </c>
      <c r="H52" s="5" t="s">
        <v>12</v>
      </c>
      <c r="I52" s="12">
        <f t="shared" ref="I52:L56" si="0">(C52/46)*100</f>
        <v>71.739130434782595</v>
      </c>
      <c r="J52" s="12">
        <f t="shared" si="0"/>
        <v>0</v>
      </c>
      <c r="K52" s="12">
        <f t="shared" si="0"/>
        <v>28.260869565217401</v>
      </c>
      <c r="L52" s="12">
        <f t="shared" si="0"/>
        <v>0</v>
      </c>
    </row>
    <row r="53" spans="2:12">
      <c r="B53" s="5" t="s">
        <v>13</v>
      </c>
      <c r="C53" s="6">
        <v>30</v>
      </c>
      <c r="D53" s="6">
        <v>0</v>
      </c>
      <c r="E53" s="6">
        <v>16</v>
      </c>
      <c r="F53" s="6">
        <v>0</v>
      </c>
      <c r="H53" s="5" t="s">
        <v>13</v>
      </c>
      <c r="I53" s="12">
        <f t="shared" si="0"/>
        <v>65.2173913043478</v>
      </c>
      <c r="J53" s="12">
        <f t="shared" si="0"/>
        <v>0</v>
      </c>
      <c r="K53" s="12">
        <f t="shared" si="0"/>
        <v>34.7826086956522</v>
      </c>
      <c r="L53" s="12">
        <f t="shared" si="0"/>
        <v>0</v>
      </c>
    </row>
    <row r="54" spans="2:12">
      <c r="B54" s="5" t="s">
        <v>14</v>
      </c>
      <c r="C54" s="6">
        <v>30</v>
      </c>
      <c r="D54" s="6">
        <v>0</v>
      </c>
      <c r="E54" s="6">
        <v>16</v>
      </c>
      <c r="F54" s="6">
        <v>0</v>
      </c>
      <c r="H54" s="5" t="s">
        <v>14</v>
      </c>
      <c r="I54" s="12">
        <f t="shared" si="0"/>
        <v>65.2173913043478</v>
      </c>
      <c r="J54" s="12">
        <f t="shared" si="0"/>
        <v>0</v>
      </c>
      <c r="K54" s="12">
        <f t="shared" si="0"/>
        <v>34.7826086956522</v>
      </c>
      <c r="L54" s="12">
        <f t="shared" si="0"/>
        <v>0</v>
      </c>
    </row>
    <row r="55" spans="2:12">
      <c r="B55" s="5" t="s">
        <v>15</v>
      </c>
      <c r="C55" s="6">
        <v>31</v>
      </c>
      <c r="D55" s="6">
        <v>0</v>
      </c>
      <c r="E55" s="6">
        <v>15</v>
      </c>
      <c r="F55" s="6">
        <v>0</v>
      </c>
      <c r="H55" s="5" t="s">
        <v>15</v>
      </c>
      <c r="I55" s="12">
        <f t="shared" si="0"/>
        <v>67.391304347826093</v>
      </c>
      <c r="J55" s="12">
        <f t="shared" si="0"/>
        <v>0</v>
      </c>
      <c r="K55" s="12">
        <f t="shared" si="0"/>
        <v>32.6086956521739</v>
      </c>
      <c r="L55" s="12">
        <f t="shared" si="0"/>
        <v>0</v>
      </c>
    </row>
    <row r="56" spans="2:12">
      <c r="B56" s="5" t="s">
        <v>16</v>
      </c>
      <c r="C56" s="6">
        <v>31</v>
      </c>
      <c r="D56" s="6">
        <v>0</v>
      </c>
      <c r="E56" s="6">
        <v>15</v>
      </c>
      <c r="F56" s="6">
        <v>0</v>
      </c>
      <c r="H56" s="5" t="s">
        <v>16</v>
      </c>
      <c r="I56" s="12">
        <f t="shared" si="0"/>
        <v>67.391304347826093</v>
      </c>
      <c r="J56" s="12">
        <f t="shared" si="0"/>
        <v>0</v>
      </c>
      <c r="K56" s="12">
        <f t="shared" si="0"/>
        <v>32.6086956521739</v>
      </c>
      <c r="L56" s="12">
        <f t="shared" si="0"/>
        <v>0</v>
      </c>
    </row>
  </sheetData>
  <mergeCells count="3">
    <mergeCell ref="B2:M2"/>
    <mergeCell ref="B3:M3"/>
    <mergeCell ref="C4:L4"/>
  </mergeCells>
  <pageMargins left="0.69930555555555596" right="0.69930555555555596" top="0.75" bottom="0.75" header="0.51041666666666696" footer="0.51041666666666696"/>
  <pageSetup firstPageNumber="0" orientation="portrait" useFirstPageNumber="1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FF"/>
  </sheetPr>
  <dimension ref="B1:S52"/>
  <sheetViews>
    <sheetView topLeftCell="A49" workbookViewId="0">
      <selection activeCell="H26" sqref="H26"/>
    </sheetView>
  </sheetViews>
  <sheetFormatPr defaultColWidth="9" defaultRowHeight="15"/>
  <cols>
    <col min="1" max="1" width="5.140625" customWidth="1"/>
    <col min="2" max="2" width="3.42578125" style="40" customWidth="1"/>
    <col min="3" max="3" width="6.28515625" customWidth="1"/>
    <col min="5" max="5" width="7.5703125" customWidth="1"/>
    <col min="8" max="8" width="4.28515625" style="37" customWidth="1"/>
  </cols>
  <sheetData>
    <row r="1" spans="2:19">
      <c r="S1">
        <v>15</v>
      </c>
    </row>
    <row r="2" spans="2:19" ht="21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9" ht="21"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19" ht="18.75">
      <c r="C4" s="25" t="s">
        <v>22</v>
      </c>
      <c r="D4" s="25"/>
      <c r="E4" s="25"/>
      <c r="F4" s="25"/>
      <c r="G4" s="25"/>
      <c r="H4" s="25"/>
      <c r="I4" s="25"/>
      <c r="J4" s="25"/>
      <c r="K4" s="25"/>
      <c r="L4" s="25"/>
    </row>
    <row r="5" spans="2:19" ht="18.75">
      <c r="C5" s="2"/>
      <c r="D5" s="2"/>
      <c r="E5" s="2"/>
      <c r="F5" s="2"/>
      <c r="G5" s="2"/>
      <c r="H5" s="2"/>
      <c r="I5" s="2"/>
      <c r="J5" s="2"/>
      <c r="K5" s="2"/>
      <c r="L5" s="2"/>
    </row>
    <row r="6" spans="2:19">
      <c r="C6" s="3"/>
      <c r="D6" s="18" t="s">
        <v>23</v>
      </c>
      <c r="I6" s="3"/>
      <c r="J6" s="3" t="str">
        <f>D6</f>
        <v>Prof. Sapana Gondhal</v>
      </c>
    </row>
    <row r="7" spans="2:19" ht="39">
      <c r="B7" s="5"/>
      <c r="C7" s="5" t="s">
        <v>4</v>
      </c>
      <c r="D7" s="5" t="s">
        <v>5</v>
      </c>
      <c r="E7" s="5" t="s">
        <v>6</v>
      </c>
      <c r="F7" s="5" t="s">
        <v>7</v>
      </c>
      <c r="H7" s="38"/>
      <c r="I7" s="5" t="s">
        <v>8</v>
      </c>
      <c r="J7" s="5" t="s">
        <v>9</v>
      </c>
      <c r="K7" s="5" t="s">
        <v>10</v>
      </c>
      <c r="L7" s="5" t="s">
        <v>11</v>
      </c>
    </row>
    <row r="8" spans="2:19">
      <c r="B8" s="5" t="s">
        <v>12</v>
      </c>
      <c r="C8" s="6">
        <v>13</v>
      </c>
      <c r="D8" s="6">
        <v>0</v>
      </c>
      <c r="E8" s="6">
        <v>2</v>
      </c>
      <c r="F8" s="6">
        <v>0</v>
      </c>
      <c r="G8" s="7"/>
      <c r="H8" s="38" t="s">
        <v>12</v>
      </c>
      <c r="I8" s="12">
        <f>(C8/S1)*100</f>
        <v>86.666666666666671</v>
      </c>
      <c r="J8" s="12">
        <f>(D8/S1)*100</f>
        <v>0</v>
      </c>
      <c r="K8" s="12">
        <f>(E8/S1)*100</f>
        <v>13.333333333333334</v>
      </c>
      <c r="L8" s="12">
        <f>(F8/S1)*100</f>
        <v>0</v>
      </c>
    </row>
    <row r="9" spans="2:19">
      <c r="B9" s="5" t="s">
        <v>13</v>
      </c>
      <c r="C9" s="6">
        <v>8</v>
      </c>
      <c r="D9" s="6">
        <v>6</v>
      </c>
      <c r="E9" s="6">
        <v>1</v>
      </c>
      <c r="F9" s="6">
        <v>0</v>
      </c>
      <c r="G9" s="7"/>
      <c r="H9" s="38" t="s">
        <v>13</v>
      </c>
      <c r="I9" s="12">
        <f>(C9/S1)*100</f>
        <v>53.333333333333336</v>
      </c>
      <c r="J9" s="12">
        <f>(D9/S1)*100</f>
        <v>40</v>
      </c>
      <c r="K9" s="12">
        <f>(E9/S1)*100</f>
        <v>6.666666666666667</v>
      </c>
      <c r="L9" s="12">
        <f>(F9/S1)*100</f>
        <v>0</v>
      </c>
    </row>
    <row r="10" spans="2:19">
      <c r="B10" s="5" t="s">
        <v>14</v>
      </c>
      <c r="C10" s="6">
        <v>11</v>
      </c>
      <c r="D10" s="6">
        <v>2</v>
      </c>
      <c r="E10" s="6">
        <v>2</v>
      </c>
      <c r="F10" s="6">
        <v>0</v>
      </c>
      <c r="H10" s="38" t="s">
        <v>14</v>
      </c>
      <c r="I10" s="12">
        <f>(C10/S1)*100</f>
        <v>73.333333333333329</v>
      </c>
      <c r="J10" s="12">
        <f>(D10/S1)*100</f>
        <v>13.333333333333334</v>
      </c>
      <c r="K10" s="12">
        <f>(E10/S1)*100</f>
        <v>13.333333333333334</v>
      </c>
      <c r="L10" s="12">
        <f>(F10/S1)*100</f>
        <v>0</v>
      </c>
    </row>
    <row r="11" spans="2:19">
      <c r="B11" s="5" t="s">
        <v>15</v>
      </c>
      <c r="C11" s="6">
        <v>10</v>
      </c>
      <c r="D11" s="6">
        <v>3</v>
      </c>
      <c r="E11" s="6">
        <v>2</v>
      </c>
      <c r="F11" s="6">
        <v>0</v>
      </c>
      <c r="H11" s="38" t="s">
        <v>15</v>
      </c>
      <c r="I11" s="12">
        <f>(C11/S1)*100</f>
        <v>66.666666666666657</v>
      </c>
      <c r="J11" s="12">
        <f>(D11/S1)*100</f>
        <v>20</v>
      </c>
      <c r="K11" s="12">
        <f>(E11/S1)*100</f>
        <v>13.333333333333334</v>
      </c>
      <c r="L11" s="12">
        <f>(F11/S1)*100</f>
        <v>0</v>
      </c>
      <c r="O11" s="13"/>
      <c r="P11" s="13"/>
      <c r="Q11" s="13"/>
      <c r="R11" s="13"/>
    </row>
    <row r="12" spans="2:19">
      <c r="B12" s="5" t="s">
        <v>16</v>
      </c>
      <c r="C12" s="6">
        <v>11</v>
      </c>
      <c r="D12" s="6">
        <v>2</v>
      </c>
      <c r="E12" s="6">
        <v>1</v>
      </c>
      <c r="F12" s="6">
        <v>1</v>
      </c>
      <c r="H12" s="38" t="s">
        <v>16</v>
      </c>
      <c r="I12" s="12">
        <f>(C12/S1)*100</f>
        <v>73.333333333333329</v>
      </c>
      <c r="J12" s="12">
        <f>(D12/S1)*100</f>
        <v>13.333333333333334</v>
      </c>
      <c r="K12" s="12">
        <f>(E12/S1)*100</f>
        <v>6.666666666666667</v>
      </c>
      <c r="L12" s="12">
        <f>(F12/S1)*100</f>
        <v>6.666666666666667</v>
      </c>
      <c r="O12" s="13"/>
      <c r="P12" s="13"/>
      <c r="Q12" s="13"/>
      <c r="R12" s="13"/>
    </row>
    <row r="13" spans="2:19">
      <c r="B13" s="8"/>
      <c r="C13" s="9"/>
      <c r="D13" s="9"/>
      <c r="E13" s="9"/>
      <c r="F13" s="9"/>
      <c r="H13" s="39"/>
      <c r="I13" s="14"/>
      <c r="J13" s="15"/>
      <c r="K13" s="15"/>
      <c r="L13" s="15"/>
      <c r="O13" s="13"/>
      <c r="P13" s="13"/>
      <c r="Q13" s="13"/>
      <c r="R13" s="13"/>
    </row>
    <row r="14" spans="2:19">
      <c r="C14" s="10"/>
      <c r="D14" s="18" t="s">
        <v>24</v>
      </c>
      <c r="I14" s="10"/>
      <c r="J14" s="3" t="str">
        <f>D14</f>
        <v>Prof.Khultej Gurav</v>
      </c>
      <c r="O14" s="13"/>
      <c r="P14" s="13"/>
      <c r="Q14" s="13"/>
      <c r="R14" s="13"/>
    </row>
    <row r="15" spans="2:19" ht="39">
      <c r="B15" s="5"/>
      <c r="C15" s="5" t="s">
        <v>4</v>
      </c>
      <c r="D15" s="5" t="s">
        <v>5</v>
      </c>
      <c r="E15" s="5" t="s">
        <v>6</v>
      </c>
      <c r="F15" s="5" t="s">
        <v>7</v>
      </c>
      <c r="H15" s="38"/>
      <c r="I15" s="5" t="s">
        <v>8</v>
      </c>
      <c r="J15" s="5" t="s">
        <v>9</v>
      </c>
      <c r="K15" s="5" t="s">
        <v>10</v>
      </c>
      <c r="L15" s="5" t="s">
        <v>11</v>
      </c>
      <c r="O15" s="16"/>
      <c r="P15" s="16"/>
      <c r="Q15" s="16"/>
      <c r="R15" s="16"/>
    </row>
    <row r="16" spans="2:19">
      <c r="B16" s="5" t="s">
        <v>12</v>
      </c>
      <c r="C16" s="6">
        <v>9</v>
      </c>
      <c r="D16" s="6">
        <v>2</v>
      </c>
      <c r="E16" s="6">
        <v>3</v>
      </c>
      <c r="F16" s="6">
        <v>1</v>
      </c>
      <c r="H16" s="38" t="s">
        <v>12</v>
      </c>
      <c r="I16" s="12">
        <f>(C16/S1)*100</f>
        <v>60</v>
      </c>
      <c r="J16" s="12">
        <f>(D16/S1)*100</f>
        <v>13.333333333333334</v>
      </c>
      <c r="K16" s="12">
        <f>(E16/S1)*100</f>
        <v>20</v>
      </c>
      <c r="L16" s="12">
        <f>(F16/S1)*100</f>
        <v>6.666666666666667</v>
      </c>
      <c r="O16" s="16"/>
      <c r="P16" s="13"/>
      <c r="Q16" s="13"/>
      <c r="R16" s="13"/>
    </row>
    <row r="17" spans="2:18">
      <c r="B17" s="5" t="s">
        <v>13</v>
      </c>
      <c r="C17" s="6">
        <v>9</v>
      </c>
      <c r="D17" s="6">
        <v>1</v>
      </c>
      <c r="E17" s="6">
        <v>4</v>
      </c>
      <c r="F17" s="6">
        <v>1</v>
      </c>
      <c r="H17" s="38" t="s">
        <v>13</v>
      </c>
      <c r="I17" s="12">
        <f>(C17/S1)*100</f>
        <v>60</v>
      </c>
      <c r="J17" s="12">
        <f>(D17/S1)*100</f>
        <v>6.666666666666667</v>
      </c>
      <c r="K17" s="12">
        <f>(E17/S1)*100</f>
        <v>26.666666666666668</v>
      </c>
      <c r="L17" s="12">
        <f>(F17/S1)*100</f>
        <v>6.666666666666667</v>
      </c>
      <c r="O17" s="16"/>
      <c r="P17" s="13"/>
      <c r="Q17" s="13"/>
      <c r="R17" s="13"/>
    </row>
    <row r="18" spans="2:18">
      <c r="B18" s="5" t="s">
        <v>14</v>
      </c>
      <c r="C18" s="6">
        <v>8</v>
      </c>
      <c r="D18" s="6">
        <v>3</v>
      </c>
      <c r="E18" s="6">
        <v>3</v>
      </c>
      <c r="F18" s="6">
        <v>1</v>
      </c>
      <c r="H18" s="38" t="s">
        <v>14</v>
      </c>
      <c r="I18" s="12">
        <f>(C18/S1)*100</f>
        <v>53.333333333333336</v>
      </c>
      <c r="J18" s="12">
        <f>(D18/S1)*100</f>
        <v>20</v>
      </c>
      <c r="K18" s="12">
        <f>(E18/S1)*100</f>
        <v>20</v>
      </c>
      <c r="L18" s="12">
        <f>(F18/S1)*100</f>
        <v>6.666666666666667</v>
      </c>
      <c r="O18" s="16"/>
      <c r="P18" s="13"/>
      <c r="Q18" s="13"/>
      <c r="R18" s="13"/>
    </row>
    <row r="19" spans="2:18">
      <c r="B19" s="5" t="s">
        <v>15</v>
      </c>
      <c r="C19" s="6">
        <v>9</v>
      </c>
      <c r="D19" s="6">
        <v>1</v>
      </c>
      <c r="E19" s="6">
        <v>4</v>
      </c>
      <c r="F19" s="6">
        <v>1</v>
      </c>
      <c r="H19" s="38" t="s">
        <v>15</v>
      </c>
      <c r="I19" s="12">
        <f>(C19/S1)*100</f>
        <v>60</v>
      </c>
      <c r="J19" s="12">
        <f>(D19/S1)*100</f>
        <v>6.666666666666667</v>
      </c>
      <c r="K19" s="12">
        <f>(E19/S1)*100</f>
        <v>26.666666666666668</v>
      </c>
      <c r="L19" s="12">
        <f>(F19/S1)*100</f>
        <v>6.666666666666667</v>
      </c>
      <c r="O19" s="16"/>
      <c r="P19" s="13"/>
      <c r="Q19" s="13"/>
      <c r="R19" s="13"/>
    </row>
    <row r="20" spans="2:18">
      <c r="B20" s="5" t="s">
        <v>16</v>
      </c>
      <c r="C20" s="6">
        <v>9</v>
      </c>
      <c r="D20" s="6">
        <v>1</v>
      </c>
      <c r="E20" s="6">
        <v>4</v>
      </c>
      <c r="F20" s="6">
        <v>1</v>
      </c>
      <c r="H20" s="38" t="s">
        <v>16</v>
      </c>
      <c r="I20" s="12">
        <f>(C20/S1)*100</f>
        <v>60</v>
      </c>
      <c r="J20" s="12">
        <f>(D20/S1)*100</f>
        <v>6.666666666666667</v>
      </c>
      <c r="K20" s="12">
        <f>(E20/S1)*100</f>
        <v>26.666666666666668</v>
      </c>
      <c r="L20" s="12">
        <f>(F20/S1)*100</f>
        <v>6.666666666666667</v>
      </c>
      <c r="O20" s="16"/>
      <c r="P20" s="13"/>
      <c r="Q20" s="13"/>
      <c r="R20" s="13"/>
    </row>
    <row r="21" spans="2:18">
      <c r="B21" s="8"/>
      <c r="C21" s="9"/>
      <c r="D21" s="9"/>
      <c r="E21" s="9"/>
      <c r="F21" s="9"/>
      <c r="H21" s="39"/>
      <c r="I21" s="14"/>
      <c r="J21" s="15"/>
      <c r="K21" s="15"/>
      <c r="L21" s="15"/>
      <c r="O21" s="16"/>
      <c r="P21" s="16"/>
      <c r="Q21" s="16"/>
      <c r="R21" s="16"/>
    </row>
    <row r="22" spans="2:18">
      <c r="C22" s="41" t="s">
        <v>25</v>
      </c>
      <c r="D22" s="41"/>
      <c r="E22" s="41"/>
      <c r="I22" s="42" t="str">
        <f>C22</f>
        <v>Prof. Someshwar Haibathpure</v>
      </c>
      <c r="J22" s="42"/>
      <c r="K22" s="42"/>
      <c r="L22" s="42"/>
      <c r="O22" s="16"/>
      <c r="P22" s="16"/>
      <c r="Q22" s="16"/>
      <c r="R22" s="16"/>
    </row>
    <row r="23" spans="2:18" ht="39">
      <c r="B23" s="5"/>
      <c r="C23" s="5" t="s">
        <v>4</v>
      </c>
      <c r="D23" s="5" t="s">
        <v>5</v>
      </c>
      <c r="E23" s="5" t="s">
        <v>6</v>
      </c>
      <c r="F23" s="5" t="s">
        <v>7</v>
      </c>
      <c r="H23" s="38"/>
      <c r="I23" s="5" t="s">
        <v>8</v>
      </c>
      <c r="J23" s="5" t="s">
        <v>9</v>
      </c>
      <c r="K23" s="5" t="s">
        <v>10</v>
      </c>
      <c r="L23" s="5" t="s">
        <v>11</v>
      </c>
      <c r="O23" s="16"/>
      <c r="P23" s="16"/>
      <c r="Q23" s="16"/>
      <c r="R23" s="16"/>
    </row>
    <row r="24" spans="2:18">
      <c r="B24" s="5" t="s">
        <v>12</v>
      </c>
      <c r="C24" s="6">
        <v>12</v>
      </c>
      <c r="D24" s="6">
        <v>0</v>
      </c>
      <c r="E24" s="6">
        <v>1</v>
      </c>
      <c r="F24" s="6">
        <v>2</v>
      </c>
      <c r="H24" s="38" t="s">
        <v>12</v>
      </c>
      <c r="I24" s="12">
        <f>(C24/S1)*100</f>
        <v>80</v>
      </c>
      <c r="J24" s="12">
        <f>(D24/S1)*100</f>
        <v>0</v>
      </c>
      <c r="K24" s="12">
        <f>(E24/S1)*100</f>
        <v>6.666666666666667</v>
      </c>
      <c r="L24" s="12">
        <f>(F24/S1)*100</f>
        <v>13.333333333333334</v>
      </c>
      <c r="O24" s="16"/>
      <c r="P24" s="16"/>
      <c r="Q24" s="16"/>
      <c r="R24" s="16"/>
    </row>
    <row r="25" spans="2:18">
      <c r="B25" s="5" t="s">
        <v>13</v>
      </c>
      <c r="C25" s="6">
        <v>10</v>
      </c>
      <c r="D25" s="6">
        <v>2</v>
      </c>
      <c r="E25" s="6">
        <v>2</v>
      </c>
      <c r="F25" s="6">
        <v>1</v>
      </c>
      <c r="H25" s="38" t="s">
        <v>13</v>
      </c>
      <c r="I25" s="12">
        <f>(C25/S1)*100</f>
        <v>66.666666666666657</v>
      </c>
      <c r="J25" s="12">
        <f>(D25/S1)*100</f>
        <v>13.333333333333334</v>
      </c>
      <c r="K25" s="12">
        <f>(E25/S1)*100</f>
        <v>13.333333333333334</v>
      </c>
      <c r="L25" s="12">
        <f>(F25/S1)*100</f>
        <v>6.666666666666667</v>
      </c>
      <c r="O25" s="16"/>
      <c r="P25" s="16"/>
      <c r="Q25" s="16"/>
      <c r="R25" s="16"/>
    </row>
    <row r="26" spans="2:18">
      <c r="B26" s="5" t="s">
        <v>14</v>
      </c>
      <c r="C26" s="6">
        <v>11</v>
      </c>
      <c r="D26" s="6">
        <v>1</v>
      </c>
      <c r="E26" s="6">
        <v>2</v>
      </c>
      <c r="F26" s="6">
        <v>1</v>
      </c>
      <c r="H26" s="38" t="s">
        <v>14</v>
      </c>
      <c r="I26" s="12">
        <f>(C26/S1)*100</f>
        <v>73.333333333333329</v>
      </c>
      <c r="J26" s="12">
        <f>(D26/S1)*100</f>
        <v>6.666666666666667</v>
      </c>
      <c r="K26" s="12">
        <f>(E26/S1)*100</f>
        <v>13.333333333333334</v>
      </c>
      <c r="L26" s="12">
        <f>(F26/S1)*100</f>
        <v>6.666666666666667</v>
      </c>
      <c r="O26" s="16"/>
      <c r="P26" s="16"/>
      <c r="Q26" s="16"/>
      <c r="R26" s="16"/>
    </row>
    <row r="27" spans="2:18">
      <c r="B27" s="5" t="s">
        <v>15</v>
      </c>
      <c r="C27" s="6">
        <v>9</v>
      </c>
      <c r="D27" s="6">
        <v>3</v>
      </c>
      <c r="E27" s="6">
        <v>2</v>
      </c>
      <c r="F27" s="6">
        <v>1</v>
      </c>
      <c r="H27" s="38" t="s">
        <v>15</v>
      </c>
      <c r="I27" s="12">
        <f>(C27/S1)*100</f>
        <v>60</v>
      </c>
      <c r="J27" s="12">
        <f>(D27/S1)*100</f>
        <v>20</v>
      </c>
      <c r="K27" s="12">
        <f>(E27/S1)*100</f>
        <v>13.333333333333334</v>
      </c>
      <c r="L27" s="12">
        <f>(F27/S1)*100</f>
        <v>6.666666666666667</v>
      </c>
      <c r="O27" s="16"/>
      <c r="P27" s="16"/>
      <c r="Q27" s="16"/>
      <c r="R27" s="16"/>
    </row>
    <row r="28" spans="2:18">
      <c r="B28" s="5" t="s">
        <v>16</v>
      </c>
      <c r="C28" s="6">
        <v>11</v>
      </c>
      <c r="D28" s="6">
        <v>1</v>
      </c>
      <c r="E28" s="6">
        <v>2</v>
      </c>
      <c r="F28" s="6">
        <v>1</v>
      </c>
      <c r="H28" s="38" t="s">
        <v>16</v>
      </c>
      <c r="I28" s="12">
        <f>(C28/S1)*100</f>
        <v>73.333333333333329</v>
      </c>
      <c r="J28" s="12">
        <f>(D28/S1)*100</f>
        <v>6.666666666666667</v>
      </c>
      <c r="K28" s="12">
        <f>(E28/S1)*100</f>
        <v>13.333333333333334</v>
      </c>
      <c r="L28" s="12">
        <f>(F28/S1)*100</f>
        <v>6.666666666666667</v>
      </c>
      <c r="O28" s="16"/>
      <c r="P28" s="16"/>
      <c r="Q28" s="16"/>
      <c r="R28" s="16"/>
    </row>
    <row r="29" spans="2:18">
      <c r="B29" s="8"/>
      <c r="C29" s="9"/>
      <c r="D29" s="9"/>
      <c r="E29" s="9"/>
      <c r="F29" s="9"/>
      <c r="H29" s="39"/>
      <c r="I29" s="14"/>
      <c r="J29" s="15"/>
      <c r="K29" s="15"/>
      <c r="L29" s="15"/>
      <c r="O29" s="16"/>
      <c r="P29" s="16"/>
      <c r="Q29" s="16"/>
      <c r="R29" s="16"/>
    </row>
    <row r="30" spans="2:18">
      <c r="C30" s="10"/>
      <c r="D30" s="18" t="s">
        <v>26</v>
      </c>
      <c r="I30" s="10"/>
      <c r="J30" s="3" t="str">
        <f>D30</f>
        <v>Prof. Arun Kumar</v>
      </c>
      <c r="O30" s="16"/>
      <c r="P30" s="16"/>
      <c r="Q30" s="16"/>
      <c r="R30" s="16"/>
    </row>
    <row r="31" spans="2:18" ht="39">
      <c r="B31" s="5"/>
      <c r="C31" s="5" t="s">
        <v>4</v>
      </c>
      <c r="D31" s="5" t="s">
        <v>5</v>
      </c>
      <c r="E31" s="5" t="s">
        <v>6</v>
      </c>
      <c r="F31" s="5" t="s">
        <v>7</v>
      </c>
      <c r="H31" s="38"/>
      <c r="I31" s="5" t="s">
        <v>8</v>
      </c>
      <c r="J31" s="5" t="s">
        <v>9</v>
      </c>
      <c r="K31" s="5" t="s">
        <v>10</v>
      </c>
      <c r="L31" s="5" t="s">
        <v>11</v>
      </c>
      <c r="O31" s="16"/>
      <c r="P31" s="16"/>
      <c r="Q31" s="16"/>
      <c r="R31" s="16"/>
    </row>
    <row r="32" spans="2:18">
      <c r="B32" s="5" t="s">
        <v>12</v>
      </c>
      <c r="C32" s="6">
        <v>11</v>
      </c>
      <c r="D32" s="6">
        <v>1</v>
      </c>
      <c r="E32" s="6">
        <v>2</v>
      </c>
      <c r="F32" s="6">
        <v>1</v>
      </c>
      <c r="H32" s="38" t="s">
        <v>12</v>
      </c>
      <c r="I32" s="12">
        <f>(C32/S1)*100</f>
        <v>73.333333333333329</v>
      </c>
      <c r="J32" s="12">
        <f>(D32/S1)*100</f>
        <v>6.666666666666667</v>
      </c>
      <c r="K32" s="12">
        <f>(E32/S1)*100</f>
        <v>13.333333333333334</v>
      </c>
      <c r="L32" s="12">
        <f>(F32/S1)*100</f>
        <v>6.666666666666667</v>
      </c>
      <c r="O32" s="16"/>
      <c r="P32" s="16"/>
      <c r="Q32" s="16"/>
      <c r="R32" s="16"/>
    </row>
    <row r="33" spans="2:12">
      <c r="B33" s="5" t="s">
        <v>13</v>
      </c>
      <c r="C33" s="6">
        <v>4</v>
      </c>
      <c r="D33" s="6">
        <v>7</v>
      </c>
      <c r="E33" s="6">
        <v>2</v>
      </c>
      <c r="F33" s="6">
        <v>2</v>
      </c>
      <c r="H33" s="38" t="s">
        <v>13</v>
      </c>
      <c r="I33" s="12">
        <f>(C33/S1)*100</f>
        <v>26.666666666666668</v>
      </c>
      <c r="J33" s="12">
        <f>(D33/S1)*100</f>
        <v>46.666666666666664</v>
      </c>
      <c r="K33" s="12">
        <f>(E33/S1)*100</f>
        <v>13.333333333333334</v>
      </c>
      <c r="L33" s="12">
        <f>(F33/S1)*100</f>
        <v>13.333333333333334</v>
      </c>
    </row>
    <row r="34" spans="2:12">
      <c r="B34" s="5" t="s">
        <v>14</v>
      </c>
      <c r="C34" s="6">
        <v>9</v>
      </c>
      <c r="D34" s="6">
        <v>3</v>
      </c>
      <c r="E34" s="6">
        <v>2</v>
      </c>
      <c r="F34" s="6">
        <v>1</v>
      </c>
      <c r="H34" s="38" t="s">
        <v>14</v>
      </c>
      <c r="I34" s="12">
        <f>(C34/S1)*100</f>
        <v>60</v>
      </c>
      <c r="J34" s="12">
        <f>(D34/S1)*100</f>
        <v>20</v>
      </c>
      <c r="K34" s="12">
        <f>(E34/S1)*100</f>
        <v>13.333333333333334</v>
      </c>
      <c r="L34" s="12">
        <f>(F34/S1)*100</f>
        <v>6.666666666666667</v>
      </c>
    </row>
    <row r="35" spans="2:12">
      <c r="B35" s="5" t="s">
        <v>15</v>
      </c>
      <c r="C35" s="6">
        <v>5</v>
      </c>
      <c r="D35" s="6">
        <v>7</v>
      </c>
      <c r="E35" s="6">
        <v>2</v>
      </c>
      <c r="F35" s="6">
        <v>1</v>
      </c>
      <c r="H35" s="38" t="s">
        <v>15</v>
      </c>
      <c r="I35" s="12">
        <f>(C35/S1)*100</f>
        <v>33.333333333333329</v>
      </c>
      <c r="J35" s="12">
        <f>(D35/S1)*100</f>
        <v>46.666666666666664</v>
      </c>
      <c r="K35" s="12">
        <f>(E35/S1)*100</f>
        <v>13.333333333333334</v>
      </c>
      <c r="L35" s="12">
        <f>(F35/S1)*100</f>
        <v>6.666666666666667</v>
      </c>
    </row>
    <row r="36" spans="2:12">
      <c r="B36" s="5" t="s">
        <v>16</v>
      </c>
      <c r="C36" s="6">
        <v>10</v>
      </c>
      <c r="D36" s="6">
        <v>2</v>
      </c>
      <c r="E36" s="6">
        <v>2</v>
      </c>
      <c r="F36" s="6">
        <v>1</v>
      </c>
      <c r="H36" s="38" t="s">
        <v>16</v>
      </c>
      <c r="I36" s="12">
        <f>(C36/S1)*100</f>
        <v>66.666666666666657</v>
      </c>
      <c r="J36" s="12">
        <f>(D36/S1)*100</f>
        <v>13.333333333333334</v>
      </c>
      <c r="K36" s="12">
        <f>(E36/S1)*100</f>
        <v>13.333333333333334</v>
      </c>
      <c r="L36" s="12">
        <f>(F36/S1)*100</f>
        <v>6.666666666666667</v>
      </c>
    </row>
    <row r="37" spans="2:12">
      <c r="B37" s="8"/>
      <c r="C37" s="9"/>
      <c r="D37" s="9"/>
      <c r="E37" s="9"/>
      <c r="F37" s="9"/>
      <c r="H37" s="39"/>
      <c r="I37" s="17"/>
      <c r="J37" s="9"/>
      <c r="K37" s="15"/>
      <c r="L37" s="15"/>
    </row>
    <row r="38" spans="2:12">
      <c r="C38" s="10"/>
      <c r="D38" s="18" t="s">
        <v>26</v>
      </c>
      <c r="I38" s="10"/>
      <c r="J38" s="3" t="str">
        <f>D38</f>
        <v>Prof. Arun Kumar</v>
      </c>
    </row>
    <row r="39" spans="2:12" ht="39">
      <c r="B39" s="5"/>
      <c r="C39" s="5" t="s">
        <v>4</v>
      </c>
      <c r="D39" s="5" t="s">
        <v>5</v>
      </c>
      <c r="E39" s="5" t="s">
        <v>6</v>
      </c>
      <c r="F39" s="5" t="s">
        <v>7</v>
      </c>
      <c r="H39" s="38"/>
      <c r="I39" s="5" t="s">
        <v>8</v>
      </c>
      <c r="J39" s="5" t="s">
        <v>9</v>
      </c>
      <c r="K39" s="5" t="s">
        <v>10</v>
      </c>
      <c r="L39" s="5" t="s">
        <v>11</v>
      </c>
    </row>
    <row r="40" spans="2:12">
      <c r="B40" s="5" t="s">
        <v>12</v>
      </c>
      <c r="C40" s="6">
        <v>10</v>
      </c>
      <c r="D40" s="6">
        <v>2</v>
      </c>
      <c r="E40" s="6">
        <v>2</v>
      </c>
      <c r="F40" s="6">
        <v>1</v>
      </c>
      <c r="H40" s="38" t="s">
        <v>12</v>
      </c>
      <c r="I40" s="12">
        <f>(C40/S1)*100</f>
        <v>66.666666666666657</v>
      </c>
      <c r="J40" s="12">
        <f>(D40/S1)*100</f>
        <v>13.333333333333334</v>
      </c>
      <c r="K40" s="12">
        <f>(E40/S1)*100</f>
        <v>13.333333333333334</v>
      </c>
      <c r="L40" s="12">
        <f>(F40/S1)*100</f>
        <v>6.666666666666667</v>
      </c>
    </row>
    <row r="41" spans="2:12">
      <c r="B41" s="5" t="s">
        <v>13</v>
      </c>
      <c r="C41" s="6">
        <v>7</v>
      </c>
      <c r="D41" s="6">
        <v>4</v>
      </c>
      <c r="E41" s="6">
        <v>2</v>
      </c>
      <c r="F41" s="6">
        <v>2</v>
      </c>
      <c r="H41" s="38" t="s">
        <v>13</v>
      </c>
      <c r="I41" s="12">
        <f>(C41/S1)*100</f>
        <v>46.666666666666664</v>
      </c>
      <c r="J41" s="12">
        <f>(D41/S1)*100</f>
        <v>26.666666666666668</v>
      </c>
      <c r="K41" s="12">
        <f>(E41/S1)*100</f>
        <v>13.333333333333334</v>
      </c>
      <c r="L41" s="12">
        <f>(F41/S1)*100</f>
        <v>13.333333333333334</v>
      </c>
    </row>
    <row r="42" spans="2:12">
      <c r="B42" s="5" t="s">
        <v>14</v>
      </c>
      <c r="C42" s="6">
        <v>9</v>
      </c>
      <c r="D42" s="6">
        <v>3</v>
      </c>
      <c r="E42" s="6">
        <v>2</v>
      </c>
      <c r="F42" s="6">
        <v>1</v>
      </c>
      <c r="H42" s="38" t="s">
        <v>14</v>
      </c>
      <c r="I42" s="12">
        <f>(C42/S1)*100</f>
        <v>60</v>
      </c>
      <c r="J42" s="12">
        <f>(D42/S1)*100</f>
        <v>20</v>
      </c>
      <c r="K42" s="12">
        <f>(E42/S1)*100</f>
        <v>13.333333333333334</v>
      </c>
      <c r="L42" s="12">
        <f>(F42/S1)*100</f>
        <v>6.666666666666667</v>
      </c>
    </row>
    <row r="43" spans="2:12">
      <c r="B43" s="5" t="s">
        <v>15</v>
      </c>
      <c r="C43" s="6">
        <v>6</v>
      </c>
      <c r="D43" s="6">
        <v>6</v>
      </c>
      <c r="E43" s="6">
        <v>2</v>
      </c>
      <c r="F43" s="6">
        <v>1</v>
      </c>
      <c r="H43" s="38" t="s">
        <v>15</v>
      </c>
      <c r="I43" s="12">
        <f>(C43/S1)*100</f>
        <v>40</v>
      </c>
      <c r="J43" s="12">
        <f>(D43/S1)*100</f>
        <v>40</v>
      </c>
      <c r="K43" s="12">
        <f>(E43/S1)*100</f>
        <v>13.333333333333334</v>
      </c>
      <c r="L43" s="12">
        <f>(F43/S1)*100</f>
        <v>6.666666666666667</v>
      </c>
    </row>
    <row r="44" spans="2:12">
      <c r="B44" s="5" t="s">
        <v>16</v>
      </c>
      <c r="C44" s="6">
        <v>8</v>
      </c>
      <c r="D44" s="6">
        <v>4</v>
      </c>
      <c r="E44" s="6">
        <v>2</v>
      </c>
      <c r="F44" s="6">
        <v>1</v>
      </c>
      <c r="H44" s="38" t="s">
        <v>16</v>
      </c>
      <c r="I44" s="12">
        <f>(C44/S1)*100</f>
        <v>53.333333333333336</v>
      </c>
      <c r="J44" s="12">
        <f>(D44/S1)*100</f>
        <v>26.666666666666668</v>
      </c>
      <c r="K44" s="12">
        <f>(E44/S1)*100</f>
        <v>13.333333333333334</v>
      </c>
      <c r="L44" s="12">
        <f>(F44/S1)*100</f>
        <v>6.666666666666667</v>
      </c>
    </row>
    <row r="46" spans="2:12">
      <c r="C46" s="10"/>
      <c r="D46" s="18" t="s">
        <v>21</v>
      </c>
      <c r="I46" s="10"/>
      <c r="J46" s="3" t="str">
        <f>D46</f>
        <v xml:space="preserve">Prof. P. Salunkhe </v>
      </c>
    </row>
    <row r="47" spans="2:12" ht="39">
      <c r="B47" s="5"/>
      <c r="C47" s="5" t="s">
        <v>4</v>
      </c>
      <c r="D47" s="5" t="s">
        <v>5</v>
      </c>
      <c r="E47" s="5" t="s">
        <v>6</v>
      </c>
      <c r="F47" s="5" t="s">
        <v>7</v>
      </c>
      <c r="H47" s="38"/>
      <c r="I47" s="5" t="s">
        <v>8</v>
      </c>
      <c r="J47" s="5" t="s">
        <v>9</v>
      </c>
      <c r="K47" s="5" t="s">
        <v>10</v>
      </c>
      <c r="L47" s="5" t="s">
        <v>11</v>
      </c>
    </row>
    <row r="48" spans="2:12">
      <c r="B48" s="5" t="s">
        <v>12</v>
      </c>
      <c r="C48" s="6">
        <v>9</v>
      </c>
      <c r="D48" s="6">
        <v>0</v>
      </c>
      <c r="E48" s="6">
        <v>5</v>
      </c>
      <c r="F48" s="6">
        <v>1</v>
      </c>
      <c r="H48" s="38" t="s">
        <v>12</v>
      </c>
      <c r="I48" s="12">
        <f t="shared" ref="I48:L52" si="0">(C48/15)*100</f>
        <v>60</v>
      </c>
      <c r="J48" s="12">
        <f t="shared" si="0"/>
        <v>0</v>
      </c>
      <c r="K48" s="12">
        <f t="shared" si="0"/>
        <v>33.333333333333329</v>
      </c>
      <c r="L48" s="12">
        <f t="shared" si="0"/>
        <v>6.666666666666667</v>
      </c>
    </row>
    <row r="49" spans="2:12">
      <c r="B49" s="5" t="s">
        <v>13</v>
      </c>
      <c r="C49" s="6">
        <v>10</v>
      </c>
      <c r="D49" s="6">
        <v>0</v>
      </c>
      <c r="E49" s="6">
        <v>4</v>
      </c>
      <c r="F49" s="6">
        <v>1</v>
      </c>
      <c r="H49" s="38" t="s">
        <v>13</v>
      </c>
      <c r="I49" s="12">
        <f t="shared" si="0"/>
        <v>66.666666666666657</v>
      </c>
      <c r="J49" s="12">
        <f t="shared" si="0"/>
        <v>0</v>
      </c>
      <c r="K49" s="12">
        <f t="shared" si="0"/>
        <v>26.666666666666668</v>
      </c>
      <c r="L49" s="12">
        <f t="shared" si="0"/>
        <v>6.666666666666667</v>
      </c>
    </row>
    <row r="50" spans="2:12">
      <c r="B50" s="5" t="s">
        <v>14</v>
      </c>
      <c r="C50" s="6">
        <v>9</v>
      </c>
      <c r="D50" s="6">
        <v>0</v>
      </c>
      <c r="E50" s="6">
        <v>5</v>
      </c>
      <c r="F50" s="6">
        <v>1</v>
      </c>
      <c r="H50" s="38" t="s">
        <v>14</v>
      </c>
      <c r="I50" s="12">
        <f t="shared" si="0"/>
        <v>60</v>
      </c>
      <c r="J50" s="12">
        <f t="shared" si="0"/>
        <v>0</v>
      </c>
      <c r="K50" s="12">
        <f t="shared" si="0"/>
        <v>33.333333333333329</v>
      </c>
      <c r="L50" s="12">
        <f t="shared" si="0"/>
        <v>6.666666666666667</v>
      </c>
    </row>
    <row r="51" spans="2:12">
      <c r="B51" s="5" t="s">
        <v>15</v>
      </c>
      <c r="C51" s="6">
        <v>8</v>
      </c>
      <c r="D51" s="6">
        <v>1</v>
      </c>
      <c r="E51" s="6">
        <v>5</v>
      </c>
      <c r="F51" s="6">
        <v>1</v>
      </c>
      <c r="H51" s="38" t="s">
        <v>15</v>
      </c>
      <c r="I51" s="12">
        <f t="shared" si="0"/>
        <v>53.333333333333336</v>
      </c>
      <c r="J51" s="12">
        <f t="shared" si="0"/>
        <v>6.666666666666667</v>
      </c>
      <c r="K51" s="12">
        <f t="shared" si="0"/>
        <v>33.333333333333329</v>
      </c>
      <c r="L51" s="12">
        <f t="shared" si="0"/>
        <v>6.666666666666667</v>
      </c>
    </row>
    <row r="52" spans="2:12">
      <c r="B52" s="5" t="s">
        <v>16</v>
      </c>
      <c r="C52" s="6">
        <v>9</v>
      </c>
      <c r="D52" s="6">
        <v>0</v>
      </c>
      <c r="E52" s="6">
        <v>5</v>
      </c>
      <c r="F52" s="6">
        <v>1</v>
      </c>
      <c r="H52" s="38" t="s">
        <v>16</v>
      </c>
      <c r="I52" s="12">
        <f t="shared" si="0"/>
        <v>60</v>
      </c>
      <c r="J52" s="12">
        <f t="shared" si="0"/>
        <v>0</v>
      </c>
      <c r="K52" s="12">
        <f t="shared" si="0"/>
        <v>33.333333333333329</v>
      </c>
      <c r="L52" s="12">
        <f t="shared" si="0"/>
        <v>6.666666666666667</v>
      </c>
    </row>
  </sheetData>
  <mergeCells count="4">
    <mergeCell ref="B2:M2"/>
    <mergeCell ref="B3:M3"/>
    <mergeCell ref="C4:L4"/>
    <mergeCell ref="I22:L22"/>
  </mergeCells>
  <pageMargins left="0.78749999999999998" right="0.78749999999999998" top="1.05277777777778" bottom="1.05277777777778" header="0.78749999999999998" footer="0.78749999999999998"/>
  <pageSetup firstPageNumber="0" orientation="portrait" useFirstPageNumber="1" horizontalDpi="180" verticalDpi="180"/>
  <headerFooter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7:K16"/>
  <sheetViews>
    <sheetView workbookViewId="0">
      <selection activeCell="C6" sqref="C6:K16"/>
    </sheetView>
  </sheetViews>
  <sheetFormatPr defaultColWidth="9.140625" defaultRowHeight="15"/>
  <sheetData>
    <row r="7" spans="4:11" ht="18.75">
      <c r="D7" s="19" t="s">
        <v>27</v>
      </c>
      <c r="E7" s="26" t="s">
        <v>28</v>
      </c>
      <c r="F7" s="27"/>
      <c r="G7" s="27"/>
      <c r="H7" s="27"/>
      <c r="I7" s="27"/>
      <c r="J7" s="27"/>
      <c r="K7" s="28"/>
    </row>
    <row r="8" spans="4:11" ht="18.75">
      <c r="D8" s="20">
        <v>1</v>
      </c>
      <c r="E8" s="29" t="s">
        <v>29</v>
      </c>
      <c r="F8" s="30"/>
      <c r="G8" s="30"/>
      <c r="H8" s="30"/>
      <c r="I8" s="30"/>
      <c r="J8" s="30"/>
      <c r="K8" s="31"/>
    </row>
    <row r="9" spans="4:11" ht="18.75">
      <c r="D9" s="20"/>
      <c r="E9" s="21"/>
      <c r="F9" s="21"/>
      <c r="G9" s="21"/>
      <c r="H9" s="21"/>
      <c r="I9" s="21"/>
      <c r="J9" s="21"/>
      <c r="K9" s="23"/>
    </row>
    <row r="10" spans="4:11" ht="18.75">
      <c r="D10" s="20">
        <v>2</v>
      </c>
      <c r="E10" s="32" t="s">
        <v>30</v>
      </c>
      <c r="F10" s="33"/>
      <c r="G10" s="33"/>
      <c r="H10" s="33"/>
      <c r="I10" s="33"/>
      <c r="J10" s="33"/>
      <c r="K10" s="34"/>
    </row>
    <row r="11" spans="4:11" ht="18.75">
      <c r="D11" s="20"/>
      <c r="E11" s="21"/>
      <c r="F11" s="21"/>
      <c r="G11" s="21"/>
      <c r="H11" s="21"/>
      <c r="I11" s="21"/>
      <c r="J11" s="21"/>
      <c r="K11" s="23"/>
    </row>
    <row r="12" spans="4:11" ht="18.75">
      <c r="D12" s="20">
        <v>3</v>
      </c>
      <c r="E12" s="33" t="s">
        <v>31</v>
      </c>
      <c r="F12" s="33"/>
      <c r="G12" s="33"/>
      <c r="H12" s="33"/>
      <c r="I12" s="33"/>
      <c r="J12" s="33"/>
      <c r="K12" s="34"/>
    </row>
    <row r="13" spans="4:11" ht="18.75">
      <c r="D13" s="20"/>
      <c r="E13" s="21"/>
      <c r="F13" s="21"/>
      <c r="G13" s="21"/>
      <c r="H13" s="21"/>
      <c r="I13" s="21"/>
      <c r="J13" s="21"/>
      <c r="K13" s="23"/>
    </row>
    <row r="14" spans="4:11" ht="18.75">
      <c r="D14" s="20">
        <v>4</v>
      </c>
      <c r="E14" s="33" t="s">
        <v>32</v>
      </c>
      <c r="F14" s="33"/>
      <c r="G14" s="33"/>
      <c r="H14" s="33"/>
      <c r="I14" s="33"/>
      <c r="J14" s="33"/>
      <c r="K14" s="34"/>
    </row>
    <row r="15" spans="4:11" ht="18.75">
      <c r="D15" s="20"/>
      <c r="E15" s="21"/>
      <c r="F15" s="21"/>
      <c r="G15" s="21"/>
      <c r="H15" s="21"/>
      <c r="I15" s="21"/>
      <c r="J15" s="21"/>
      <c r="K15" s="23"/>
    </row>
    <row r="16" spans="4:11" ht="18.75">
      <c r="D16" s="22">
        <v>5</v>
      </c>
      <c r="E16" s="35" t="s">
        <v>33</v>
      </c>
      <c r="F16" s="35"/>
      <c r="G16" s="35"/>
      <c r="H16" s="35"/>
      <c r="I16" s="35"/>
      <c r="J16" s="35"/>
      <c r="K16" s="36"/>
    </row>
  </sheetData>
  <mergeCells count="6">
    <mergeCell ref="E16:K16"/>
    <mergeCell ref="E7:K7"/>
    <mergeCell ref="E8:K8"/>
    <mergeCell ref="E10:K10"/>
    <mergeCell ref="E12:K12"/>
    <mergeCell ref="E14:K14"/>
  </mergeCells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B1:S56"/>
  <sheetViews>
    <sheetView topLeftCell="A55" workbookViewId="0">
      <selection activeCell="I6" sqref="I6"/>
    </sheetView>
  </sheetViews>
  <sheetFormatPr defaultColWidth="9" defaultRowHeight="15"/>
  <cols>
    <col min="1" max="1" width="5.140625" customWidth="1"/>
    <col min="2" max="2" width="4.28515625" style="37" customWidth="1"/>
    <col min="3" max="3" width="6.140625" customWidth="1"/>
    <col min="4" max="6" width="8.7109375" customWidth="1"/>
    <col min="7" max="7" width="5.5703125" customWidth="1"/>
    <col min="8" max="8" width="4.85546875" style="37" customWidth="1"/>
    <col min="9" max="9" width="8.7109375" style="1" customWidth="1"/>
    <col min="10" max="12" width="8.7109375" customWidth="1"/>
  </cols>
  <sheetData>
    <row r="1" spans="2:19">
      <c r="S1">
        <v>15</v>
      </c>
    </row>
    <row r="2" spans="2:19" ht="21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9" ht="21"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19" ht="18.75">
      <c r="C4" s="25" t="s">
        <v>34</v>
      </c>
      <c r="D4" s="25"/>
      <c r="E4" s="25"/>
      <c r="F4" s="25"/>
      <c r="G4" s="25"/>
      <c r="H4" s="25"/>
      <c r="I4" s="25"/>
      <c r="J4" s="25"/>
      <c r="K4" s="25"/>
      <c r="L4" s="25"/>
    </row>
    <row r="5" spans="2:19" ht="18.75">
      <c r="C5" s="2"/>
      <c r="D5" s="2"/>
      <c r="E5" s="2"/>
      <c r="F5" s="2"/>
      <c r="G5" s="2"/>
      <c r="H5" s="2"/>
      <c r="I5" s="2"/>
      <c r="J5" s="2"/>
      <c r="K5" s="2"/>
      <c r="L5" s="2"/>
    </row>
    <row r="6" spans="2:19">
      <c r="C6" s="3"/>
      <c r="D6" s="18" t="s">
        <v>35</v>
      </c>
      <c r="I6" s="3"/>
      <c r="J6" s="3" t="str">
        <f>D6</f>
        <v>Prof. Akshata Aravali</v>
      </c>
    </row>
    <row r="7" spans="2:19" ht="39">
      <c r="B7" s="38"/>
      <c r="C7" s="5" t="s">
        <v>4</v>
      </c>
      <c r="D7" s="5" t="s">
        <v>5</v>
      </c>
      <c r="E7" s="5" t="s">
        <v>6</v>
      </c>
      <c r="F7" s="5" t="s">
        <v>7</v>
      </c>
      <c r="H7" s="38"/>
      <c r="I7" s="5" t="s">
        <v>8</v>
      </c>
      <c r="J7" s="5" t="s">
        <v>9</v>
      </c>
      <c r="K7" s="5" t="s">
        <v>10</v>
      </c>
      <c r="L7" s="5" t="s">
        <v>11</v>
      </c>
    </row>
    <row r="8" spans="2:19">
      <c r="B8" s="38" t="s">
        <v>12</v>
      </c>
      <c r="C8" s="6">
        <v>11</v>
      </c>
      <c r="D8" s="6">
        <v>0</v>
      </c>
      <c r="E8" s="6">
        <v>4</v>
      </c>
      <c r="F8" s="6">
        <v>0</v>
      </c>
      <c r="G8" s="7"/>
      <c r="H8" s="38" t="s">
        <v>12</v>
      </c>
      <c r="I8" s="12">
        <f>(C8/S1)*100</f>
        <v>73.3333333333333</v>
      </c>
      <c r="J8" s="12">
        <f>(D8/S1)*100</f>
        <v>0</v>
      </c>
      <c r="K8" s="12">
        <f>(E8/S1)*100</f>
        <v>26.6666666666667</v>
      </c>
      <c r="L8" s="12">
        <f>(F8/S1)*100</f>
        <v>0</v>
      </c>
    </row>
    <row r="9" spans="2:19">
      <c r="B9" s="38" t="s">
        <v>13</v>
      </c>
      <c r="C9" s="6">
        <v>3</v>
      </c>
      <c r="D9" s="6">
        <v>8</v>
      </c>
      <c r="E9" s="6">
        <v>4</v>
      </c>
      <c r="F9" s="6">
        <v>0</v>
      </c>
      <c r="G9" s="7"/>
      <c r="H9" s="38" t="s">
        <v>13</v>
      </c>
      <c r="I9" s="12">
        <f>(C9/S1)*100</f>
        <v>20</v>
      </c>
      <c r="J9" s="12">
        <f>(D9/S1)*100</f>
        <v>53.3333333333333</v>
      </c>
      <c r="K9" s="12">
        <f>(E9/S1)*100</f>
        <v>26.6666666666667</v>
      </c>
      <c r="L9" s="12">
        <f>(F9/S1)*100</f>
        <v>0</v>
      </c>
    </row>
    <row r="10" spans="2:19">
      <c r="B10" s="38" t="s">
        <v>14</v>
      </c>
      <c r="C10" s="6">
        <v>10</v>
      </c>
      <c r="D10" s="6">
        <v>0</v>
      </c>
      <c r="E10" s="6">
        <v>5</v>
      </c>
      <c r="F10" s="6">
        <v>0</v>
      </c>
      <c r="H10" s="38" t="s">
        <v>14</v>
      </c>
      <c r="I10" s="12">
        <f>(C10/S1)*100</f>
        <v>66.6666666666667</v>
      </c>
      <c r="J10" s="12">
        <f>(D10/S1)*100</f>
        <v>0</v>
      </c>
      <c r="K10" s="12">
        <f>(E10/S1)*100</f>
        <v>33.3333333333333</v>
      </c>
      <c r="L10" s="12">
        <f>(F10/S1)*100</f>
        <v>0</v>
      </c>
    </row>
    <row r="11" spans="2:19">
      <c r="B11" s="38" t="s">
        <v>15</v>
      </c>
      <c r="C11" s="6">
        <v>6</v>
      </c>
      <c r="D11" s="6">
        <v>3</v>
      </c>
      <c r="E11" s="6">
        <v>5</v>
      </c>
      <c r="F11" s="6">
        <v>1</v>
      </c>
      <c r="H11" s="38" t="s">
        <v>15</v>
      </c>
      <c r="I11" s="12">
        <f>(C11/S1)*100</f>
        <v>40</v>
      </c>
      <c r="J11" s="12">
        <f>(D11/S1)*100</f>
        <v>20</v>
      </c>
      <c r="K11" s="12">
        <f>(E11/S1)*100</f>
        <v>33.3333333333333</v>
      </c>
      <c r="L11" s="12">
        <f>(F11/S1)*100</f>
        <v>6.6666666666666696</v>
      </c>
      <c r="O11" s="13"/>
      <c r="P11" s="13"/>
      <c r="Q11" s="13"/>
      <c r="R11" s="13"/>
    </row>
    <row r="12" spans="2:19">
      <c r="B12" s="38" t="s">
        <v>16</v>
      </c>
      <c r="C12" s="6">
        <v>6</v>
      </c>
      <c r="D12" s="6">
        <v>3</v>
      </c>
      <c r="E12" s="6">
        <v>3</v>
      </c>
      <c r="F12" s="6">
        <v>3</v>
      </c>
      <c r="H12" s="38" t="s">
        <v>16</v>
      </c>
      <c r="I12" s="12">
        <f>(C12/S1)*100</f>
        <v>40</v>
      </c>
      <c r="J12" s="12">
        <f>(D12/S1)*100</f>
        <v>20</v>
      </c>
      <c r="K12" s="12">
        <f>(E12/S1)*100</f>
        <v>20</v>
      </c>
      <c r="L12" s="12">
        <f>(F12/S1)*100</f>
        <v>20</v>
      </c>
      <c r="O12" s="13"/>
      <c r="P12" s="13"/>
      <c r="Q12" s="13"/>
      <c r="R12" s="13"/>
    </row>
    <row r="13" spans="2:19">
      <c r="B13" s="39"/>
      <c r="C13" s="9"/>
      <c r="D13" s="9"/>
      <c r="E13" s="9"/>
      <c r="F13" s="9"/>
      <c r="H13" s="39"/>
      <c r="I13" s="14"/>
      <c r="J13" s="15"/>
      <c r="K13" s="15"/>
      <c r="L13" s="15"/>
      <c r="O13" s="13"/>
      <c r="P13" s="13"/>
      <c r="Q13" s="13"/>
      <c r="R13" s="13"/>
    </row>
    <row r="14" spans="2:19">
      <c r="I14"/>
      <c r="O14" s="13"/>
      <c r="P14" s="13"/>
      <c r="Q14" s="13"/>
      <c r="R14" s="13"/>
    </row>
    <row r="15" spans="2:19">
      <c r="C15" s="10"/>
      <c r="D15" s="18" t="s">
        <v>36</v>
      </c>
      <c r="I15" s="10"/>
      <c r="J15" s="3" t="str">
        <f>D15</f>
        <v>Prof.Trupti Narkhade</v>
      </c>
      <c r="O15" s="13"/>
      <c r="P15" s="13"/>
      <c r="Q15" s="13"/>
      <c r="R15" s="13"/>
    </row>
    <row r="16" spans="2:19" ht="39">
      <c r="B16" s="38"/>
      <c r="C16" s="5" t="s">
        <v>4</v>
      </c>
      <c r="D16" s="5" t="s">
        <v>5</v>
      </c>
      <c r="E16" s="5" t="s">
        <v>6</v>
      </c>
      <c r="F16" s="5" t="s">
        <v>7</v>
      </c>
      <c r="H16" s="38"/>
      <c r="I16" s="5" t="s">
        <v>8</v>
      </c>
      <c r="J16" s="5" t="s">
        <v>9</v>
      </c>
      <c r="K16" s="5" t="s">
        <v>10</v>
      </c>
      <c r="L16" s="5" t="s">
        <v>11</v>
      </c>
      <c r="O16" s="16"/>
      <c r="P16" s="16"/>
      <c r="Q16" s="16"/>
      <c r="R16" s="16"/>
    </row>
    <row r="17" spans="2:18">
      <c r="B17" s="38" t="s">
        <v>12</v>
      </c>
      <c r="C17" s="6">
        <v>10</v>
      </c>
      <c r="D17" s="6">
        <v>3</v>
      </c>
      <c r="E17" s="11">
        <v>0</v>
      </c>
      <c r="F17" s="6">
        <v>2</v>
      </c>
      <c r="H17" s="38" t="s">
        <v>12</v>
      </c>
      <c r="I17" s="12">
        <f>(C17/S1)*100</f>
        <v>66.6666666666667</v>
      </c>
      <c r="J17" s="12">
        <f>(D17/S1)*100</f>
        <v>20</v>
      </c>
      <c r="K17" s="12">
        <f>(F17/S1)*100</f>
        <v>13.3333333333333</v>
      </c>
      <c r="L17" s="12" t="e">
        <f>(#REF!/S1)*100</f>
        <v>#REF!</v>
      </c>
      <c r="O17" s="16"/>
      <c r="P17" s="13"/>
      <c r="Q17" s="13"/>
      <c r="R17" s="13"/>
    </row>
    <row r="18" spans="2:18">
      <c r="B18" s="38" t="s">
        <v>13</v>
      </c>
      <c r="C18" s="6">
        <v>6</v>
      </c>
      <c r="D18" s="6">
        <v>7</v>
      </c>
      <c r="E18" s="11">
        <v>0</v>
      </c>
      <c r="F18" s="6">
        <v>2</v>
      </c>
      <c r="H18" s="38" t="s">
        <v>13</v>
      </c>
      <c r="I18" s="12">
        <f>(C18/S1)*100</f>
        <v>40</v>
      </c>
      <c r="J18" s="12">
        <f>(D18/S1)*100</f>
        <v>46.6666666666667</v>
      </c>
      <c r="K18" s="12">
        <f>(F18/S1)*100</f>
        <v>13.3333333333333</v>
      </c>
      <c r="L18" s="12" t="e">
        <f>(#REF!/S1)*100</f>
        <v>#REF!</v>
      </c>
      <c r="O18" s="16"/>
      <c r="P18" s="13"/>
      <c r="Q18" s="13"/>
      <c r="R18" s="13"/>
    </row>
    <row r="19" spans="2:18">
      <c r="B19" s="38" t="s">
        <v>14</v>
      </c>
      <c r="C19" s="6">
        <v>10</v>
      </c>
      <c r="D19" s="6">
        <v>4</v>
      </c>
      <c r="E19" s="11">
        <v>0</v>
      </c>
      <c r="F19" s="6">
        <v>1</v>
      </c>
      <c r="H19" s="38" t="s">
        <v>14</v>
      </c>
      <c r="I19" s="12">
        <f>(C19/S1)*100</f>
        <v>66.6666666666667</v>
      </c>
      <c r="J19" s="12">
        <f>(D19/S1)*100</f>
        <v>26.6666666666667</v>
      </c>
      <c r="K19" s="12">
        <f>(F19/S1)*100</f>
        <v>6.6666666666666696</v>
      </c>
      <c r="L19" s="12" t="e">
        <f>(#REF!/S1)*100</f>
        <v>#REF!</v>
      </c>
      <c r="O19" s="16"/>
      <c r="P19" s="13"/>
      <c r="Q19" s="13"/>
      <c r="R19" s="13"/>
    </row>
    <row r="20" spans="2:18">
      <c r="B20" s="38" t="s">
        <v>15</v>
      </c>
      <c r="C20" s="6">
        <v>9</v>
      </c>
      <c r="D20" s="6">
        <v>5</v>
      </c>
      <c r="E20" s="6">
        <v>0</v>
      </c>
      <c r="F20" s="6">
        <v>1</v>
      </c>
      <c r="H20" s="38" t="s">
        <v>15</v>
      </c>
      <c r="I20" s="12">
        <f>(C20/S1)*100</f>
        <v>60</v>
      </c>
      <c r="J20" s="12">
        <f>(D20/S1)*100</f>
        <v>33.3333333333333</v>
      </c>
      <c r="K20" s="12">
        <f>(E20/S1)*100</f>
        <v>0</v>
      </c>
      <c r="L20" s="12">
        <f>(F20/S1)*100</f>
        <v>6.6666666666666696</v>
      </c>
      <c r="O20" s="16"/>
      <c r="P20" s="13"/>
      <c r="Q20" s="13"/>
      <c r="R20" s="13"/>
    </row>
    <row r="21" spans="2:18">
      <c r="B21" s="38" t="s">
        <v>16</v>
      </c>
      <c r="C21" s="6">
        <v>8</v>
      </c>
      <c r="D21" s="6">
        <v>5</v>
      </c>
      <c r="E21" s="6">
        <v>0</v>
      </c>
      <c r="F21" s="6">
        <v>2</v>
      </c>
      <c r="H21" s="38" t="s">
        <v>16</v>
      </c>
      <c r="I21" s="12">
        <f>(C21/S1)*100</f>
        <v>53.3333333333333</v>
      </c>
      <c r="J21" s="12">
        <f>(D21/S1)*100</f>
        <v>33.3333333333333</v>
      </c>
      <c r="K21" s="12">
        <f>(E21/S1)*100</f>
        <v>0</v>
      </c>
      <c r="L21" s="12">
        <f>(F21/S1)*100</f>
        <v>13.3333333333333</v>
      </c>
      <c r="O21" s="16"/>
      <c r="P21" s="13"/>
      <c r="Q21" s="13"/>
      <c r="R21" s="13"/>
    </row>
    <row r="22" spans="2:18">
      <c r="B22" s="39"/>
      <c r="C22" s="9"/>
      <c r="D22" s="9"/>
      <c r="E22" s="9"/>
      <c r="F22" s="9"/>
      <c r="H22" s="39"/>
      <c r="I22" s="14"/>
      <c r="J22" s="15"/>
      <c r="K22" s="15"/>
      <c r="L22" s="15"/>
      <c r="O22" s="16"/>
      <c r="P22" s="16"/>
      <c r="Q22" s="16"/>
      <c r="R22" s="16"/>
    </row>
    <row r="23" spans="2:18">
      <c r="I23"/>
      <c r="O23" s="16"/>
      <c r="P23" s="16"/>
      <c r="Q23" s="16"/>
      <c r="R23" s="16"/>
    </row>
    <row r="24" spans="2:18">
      <c r="C24" s="10"/>
      <c r="D24" s="18" t="s">
        <v>37</v>
      </c>
      <c r="I24" s="10"/>
      <c r="J24" s="3" t="str">
        <f>D24</f>
        <v>Prof.Pradnya Telang</v>
      </c>
      <c r="O24" s="16"/>
      <c r="P24" s="16"/>
      <c r="Q24" s="16"/>
      <c r="R24" s="16"/>
    </row>
    <row r="25" spans="2:18" ht="39">
      <c r="B25" s="38"/>
      <c r="C25" s="5" t="s">
        <v>4</v>
      </c>
      <c r="D25" s="5" t="s">
        <v>5</v>
      </c>
      <c r="E25" s="5" t="s">
        <v>6</v>
      </c>
      <c r="F25" s="5" t="s">
        <v>7</v>
      </c>
      <c r="H25" s="38"/>
      <c r="I25" s="5" t="s">
        <v>8</v>
      </c>
      <c r="J25" s="5" t="s">
        <v>9</v>
      </c>
      <c r="K25" s="5" t="s">
        <v>10</v>
      </c>
      <c r="L25" s="5" t="s">
        <v>11</v>
      </c>
      <c r="O25" s="16"/>
      <c r="P25" s="16"/>
      <c r="Q25" s="16"/>
      <c r="R25" s="16"/>
    </row>
    <row r="26" spans="2:18">
      <c r="B26" s="38" t="s">
        <v>12</v>
      </c>
      <c r="C26" s="6">
        <v>11</v>
      </c>
      <c r="D26" s="6">
        <v>0</v>
      </c>
      <c r="E26" s="6">
        <v>4</v>
      </c>
      <c r="F26" s="6">
        <v>0</v>
      </c>
      <c r="H26" s="38" t="s">
        <v>12</v>
      </c>
      <c r="I26" s="12">
        <f>(C26/S1)*100</f>
        <v>73.3333333333333</v>
      </c>
      <c r="J26" s="12">
        <f>(D26/S1)*100</f>
        <v>0</v>
      </c>
      <c r="K26" s="12">
        <f>(E26/S1)*100</f>
        <v>26.6666666666667</v>
      </c>
      <c r="L26" s="12">
        <f>(F26/S1)*100</f>
        <v>0</v>
      </c>
      <c r="O26" s="16"/>
      <c r="P26" s="16"/>
      <c r="Q26" s="16"/>
      <c r="R26" s="16"/>
    </row>
    <row r="27" spans="2:18">
      <c r="B27" s="38" t="s">
        <v>13</v>
      </c>
      <c r="C27" s="6">
        <v>8</v>
      </c>
      <c r="D27" s="6">
        <v>4</v>
      </c>
      <c r="E27" s="6">
        <v>3</v>
      </c>
      <c r="F27" s="6">
        <v>0</v>
      </c>
      <c r="H27" s="38" t="s">
        <v>13</v>
      </c>
      <c r="I27" s="12">
        <f>(C27/S1)*100</f>
        <v>53.3333333333333</v>
      </c>
      <c r="J27" s="12">
        <f>(D27/S1)*100</f>
        <v>26.6666666666667</v>
      </c>
      <c r="K27" s="12">
        <f>(E27/S1)*100</f>
        <v>20</v>
      </c>
      <c r="L27" s="12">
        <f>(F27/S1)*100</f>
        <v>0</v>
      </c>
      <c r="O27" s="16"/>
      <c r="P27" s="16"/>
      <c r="Q27" s="16"/>
      <c r="R27" s="16"/>
    </row>
    <row r="28" spans="2:18">
      <c r="B28" s="38" t="s">
        <v>14</v>
      </c>
      <c r="C28" s="6">
        <v>10</v>
      </c>
      <c r="D28" s="6">
        <v>1</v>
      </c>
      <c r="E28" s="6">
        <v>4</v>
      </c>
      <c r="F28" s="6">
        <v>0</v>
      </c>
      <c r="H28" s="38" t="s">
        <v>14</v>
      </c>
      <c r="I28" s="12">
        <f>(C28/S1)*100</f>
        <v>66.6666666666667</v>
      </c>
      <c r="J28" s="12">
        <f>(D28/S1)*100</f>
        <v>6.6666666666666696</v>
      </c>
      <c r="K28" s="12">
        <f>(E28/S1)*100</f>
        <v>26.6666666666667</v>
      </c>
      <c r="L28" s="12">
        <f>(F28/S1)*100</f>
        <v>0</v>
      </c>
      <c r="O28" s="16"/>
      <c r="P28" s="16"/>
      <c r="Q28" s="16"/>
      <c r="R28" s="16"/>
    </row>
    <row r="29" spans="2:18">
      <c r="B29" s="38" t="s">
        <v>15</v>
      </c>
      <c r="C29" s="6">
        <v>10</v>
      </c>
      <c r="D29" s="6">
        <v>1</v>
      </c>
      <c r="E29" s="6">
        <v>3</v>
      </c>
      <c r="F29" s="6">
        <v>1</v>
      </c>
      <c r="H29" s="38" t="s">
        <v>15</v>
      </c>
      <c r="I29" s="12">
        <f>(C29/S1)*100</f>
        <v>66.6666666666667</v>
      </c>
      <c r="J29" s="12">
        <f>(D29/S1)*100</f>
        <v>6.6666666666666696</v>
      </c>
      <c r="K29" s="12">
        <f>(E29/S1)*100</f>
        <v>20</v>
      </c>
      <c r="L29" s="12">
        <f>(F29/S1)*100</f>
        <v>6.6666666666666696</v>
      </c>
      <c r="O29" s="16"/>
      <c r="P29" s="16"/>
      <c r="Q29" s="16"/>
      <c r="R29" s="16"/>
    </row>
    <row r="30" spans="2:18">
      <c r="B30" s="38" t="s">
        <v>16</v>
      </c>
      <c r="C30" s="6">
        <v>12</v>
      </c>
      <c r="D30" s="6">
        <v>1</v>
      </c>
      <c r="E30" s="6">
        <v>2</v>
      </c>
      <c r="F30" s="6">
        <v>0</v>
      </c>
      <c r="H30" s="38" t="s">
        <v>16</v>
      </c>
      <c r="I30" s="12">
        <f>(C30/S1)*100</f>
        <v>80</v>
      </c>
      <c r="J30" s="12">
        <f>(D30/S1)*100</f>
        <v>6.6666666666666696</v>
      </c>
      <c r="K30" s="12">
        <f>(E30/S1)*100</f>
        <v>13.3333333333333</v>
      </c>
      <c r="L30" s="12">
        <f>(F30/S1)*100</f>
        <v>0</v>
      </c>
      <c r="O30" s="16"/>
      <c r="P30" s="16"/>
      <c r="Q30" s="16"/>
      <c r="R30" s="16"/>
    </row>
    <row r="31" spans="2:18">
      <c r="B31" s="39"/>
      <c r="C31" s="9"/>
      <c r="D31" s="9"/>
      <c r="E31" s="9"/>
      <c r="F31" s="9"/>
      <c r="H31" s="39"/>
      <c r="I31" s="14"/>
      <c r="J31" s="15"/>
      <c r="K31" s="15"/>
      <c r="L31" s="15"/>
      <c r="O31" s="16"/>
      <c r="P31" s="16"/>
      <c r="Q31" s="16"/>
      <c r="R31" s="16"/>
    </row>
    <row r="32" spans="2:18">
      <c r="C32" s="10"/>
      <c r="D32" s="18" t="s">
        <v>38</v>
      </c>
      <c r="I32" s="10"/>
      <c r="J32" s="3" t="str">
        <f>D32</f>
        <v>Prof. Shweta Istape</v>
      </c>
      <c r="O32" s="16"/>
      <c r="P32" s="16"/>
      <c r="Q32" s="16"/>
      <c r="R32" s="16"/>
    </row>
    <row r="33" spans="2:18" ht="39">
      <c r="B33" s="38"/>
      <c r="C33" s="5" t="s">
        <v>4</v>
      </c>
      <c r="D33" s="5" t="s">
        <v>5</v>
      </c>
      <c r="E33" s="5" t="s">
        <v>6</v>
      </c>
      <c r="F33" s="5" t="s">
        <v>7</v>
      </c>
      <c r="H33" s="38"/>
      <c r="I33" s="5" t="s">
        <v>8</v>
      </c>
      <c r="J33" s="5" t="s">
        <v>9</v>
      </c>
      <c r="K33" s="5" t="s">
        <v>10</v>
      </c>
      <c r="L33" s="5" t="s">
        <v>11</v>
      </c>
      <c r="O33" s="16"/>
      <c r="P33" s="16"/>
      <c r="Q33" s="16"/>
      <c r="R33" s="16"/>
    </row>
    <row r="34" spans="2:18">
      <c r="B34" s="38" t="s">
        <v>12</v>
      </c>
      <c r="C34" s="6">
        <v>11</v>
      </c>
      <c r="D34" s="6">
        <v>1</v>
      </c>
      <c r="E34" s="6">
        <v>3</v>
      </c>
      <c r="F34" s="6">
        <v>0</v>
      </c>
      <c r="H34" s="38" t="s">
        <v>12</v>
      </c>
      <c r="I34" s="12">
        <f>(C34/S1)*100</f>
        <v>73.3333333333333</v>
      </c>
      <c r="J34" s="12">
        <f>(D34/S1)*100</f>
        <v>6.6666666666666696</v>
      </c>
      <c r="K34" s="12">
        <f>(E34/S1)*100</f>
        <v>20</v>
      </c>
      <c r="L34" s="12">
        <f>(F34/S1)*100</f>
        <v>0</v>
      </c>
      <c r="O34" s="16"/>
      <c r="P34" s="16"/>
      <c r="Q34" s="16"/>
      <c r="R34" s="16"/>
    </row>
    <row r="35" spans="2:18">
      <c r="B35" s="38" t="s">
        <v>13</v>
      </c>
      <c r="C35" s="6">
        <v>10</v>
      </c>
      <c r="D35" s="6">
        <v>3</v>
      </c>
      <c r="E35" s="6">
        <v>2</v>
      </c>
      <c r="F35" s="6">
        <v>0</v>
      </c>
      <c r="H35" s="38" t="s">
        <v>13</v>
      </c>
      <c r="I35" s="12">
        <f>(C35/S1)*100</f>
        <v>66.6666666666667</v>
      </c>
      <c r="J35" s="12">
        <f>(D35/S1)*100</f>
        <v>20</v>
      </c>
      <c r="K35" s="12">
        <f>(E35/S1)*100</f>
        <v>13.3333333333333</v>
      </c>
      <c r="L35" s="12">
        <f>(F35/S1)*100</f>
        <v>0</v>
      </c>
    </row>
    <row r="36" spans="2:18">
      <c r="B36" s="38" t="s">
        <v>14</v>
      </c>
      <c r="C36" s="6">
        <v>11</v>
      </c>
      <c r="D36" s="6">
        <v>2</v>
      </c>
      <c r="E36" s="6">
        <v>2</v>
      </c>
      <c r="F36" s="6">
        <v>0</v>
      </c>
      <c r="H36" s="38" t="s">
        <v>14</v>
      </c>
      <c r="I36" s="12">
        <f>(C36/S1)*100</f>
        <v>73.3333333333333</v>
      </c>
      <c r="J36" s="12">
        <f>(D36/S1)*100</f>
        <v>13.3333333333333</v>
      </c>
      <c r="K36" s="12">
        <f>(E36/S1)*100</f>
        <v>13.3333333333333</v>
      </c>
      <c r="L36" s="12">
        <f>(F36/S1)*100</f>
        <v>0</v>
      </c>
    </row>
    <row r="37" spans="2:18">
      <c r="B37" s="38" t="s">
        <v>15</v>
      </c>
      <c r="C37" s="6">
        <v>10</v>
      </c>
      <c r="D37" s="6">
        <v>3</v>
      </c>
      <c r="E37" s="6">
        <v>2</v>
      </c>
      <c r="F37" s="6">
        <v>0</v>
      </c>
      <c r="H37" s="38" t="s">
        <v>15</v>
      </c>
      <c r="I37" s="12">
        <f>(C37/S1)*100</f>
        <v>66.6666666666667</v>
      </c>
      <c r="J37" s="12">
        <f>(D37/S1)*100</f>
        <v>20</v>
      </c>
      <c r="K37" s="12">
        <f>(E37/S1)*100</f>
        <v>13.3333333333333</v>
      </c>
      <c r="L37" s="12">
        <f>(F37/S1)*100</f>
        <v>0</v>
      </c>
    </row>
    <row r="38" spans="2:18">
      <c r="B38" s="38" t="s">
        <v>16</v>
      </c>
      <c r="C38" s="6">
        <v>11</v>
      </c>
      <c r="D38" s="6">
        <v>2</v>
      </c>
      <c r="E38" s="6">
        <v>2</v>
      </c>
      <c r="F38" s="6">
        <v>0</v>
      </c>
      <c r="H38" s="38" t="s">
        <v>16</v>
      </c>
      <c r="I38" s="12">
        <f>(C38/S1)*100</f>
        <v>73.3333333333333</v>
      </c>
      <c r="J38" s="12">
        <f>(D38/S1)*100</f>
        <v>13.3333333333333</v>
      </c>
      <c r="K38" s="12">
        <f>(E38/S1)*100</f>
        <v>13.3333333333333</v>
      </c>
      <c r="L38" s="12">
        <f>(F38/S1)*100</f>
        <v>0</v>
      </c>
    </row>
    <row r="39" spans="2:18">
      <c r="B39" s="39"/>
      <c r="C39" s="9"/>
      <c r="D39" s="9"/>
      <c r="E39" s="9"/>
      <c r="F39" s="9"/>
      <c r="H39" s="39"/>
      <c r="I39" s="17"/>
      <c r="J39" s="9"/>
      <c r="K39" s="15"/>
      <c r="L39" s="15"/>
    </row>
    <row r="40" spans="2:18">
      <c r="I40"/>
    </row>
    <row r="41" spans="2:18">
      <c r="C41" s="10"/>
      <c r="D41" s="18" t="s">
        <v>39</v>
      </c>
      <c r="I41" s="10"/>
      <c r="J41" s="3" t="str">
        <f>D41</f>
        <v>Prof. Shruti Singh</v>
      </c>
    </row>
    <row r="42" spans="2:18" ht="39">
      <c r="B42" s="38"/>
      <c r="C42" s="5" t="s">
        <v>4</v>
      </c>
      <c r="D42" s="5" t="s">
        <v>5</v>
      </c>
      <c r="E42" s="5" t="s">
        <v>6</v>
      </c>
      <c r="F42" s="5" t="s">
        <v>7</v>
      </c>
      <c r="H42" s="38"/>
      <c r="I42" s="5" t="s">
        <v>8</v>
      </c>
      <c r="J42" s="5" t="s">
        <v>9</v>
      </c>
      <c r="K42" s="5" t="s">
        <v>10</v>
      </c>
      <c r="L42" s="5" t="s">
        <v>11</v>
      </c>
    </row>
    <row r="43" spans="2:18">
      <c r="B43" s="38" t="s">
        <v>12</v>
      </c>
      <c r="C43" s="6">
        <v>6</v>
      </c>
      <c r="D43" s="6">
        <v>0</v>
      </c>
      <c r="E43" s="6">
        <v>9</v>
      </c>
      <c r="F43" s="6">
        <v>0</v>
      </c>
      <c r="H43" s="38" t="s">
        <v>12</v>
      </c>
      <c r="I43" s="12">
        <f>(C43/S1)*100</f>
        <v>40</v>
      </c>
      <c r="J43" s="12">
        <f>(D43/S1)*100</f>
        <v>0</v>
      </c>
      <c r="K43" s="12">
        <f>(E43/S1)*100</f>
        <v>60</v>
      </c>
      <c r="L43" s="12">
        <f>(F43/S1)*100</f>
        <v>0</v>
      </c>
    </row>
    <row r="44" spans="2:18">
      <c r="B44" s="38" t="s">
        <v>13</v>
      </c>
      <c r="C44" s="6">
        <v>5</v>
      </c>
      <c r="D44" s="6">
        <v>0</v>
      </c>
      <c r="E44" s="6">
        <v>10</v>
      </c>
      <c r="F44" s="6">
        <v>0</v>
      </c>
      <c r="H44" s="38" t="s">
        <v>13</v>
      </c>
      <c r="I44" s="12">
        <f>(C44/S1)*100</f>
        <v>33.3333333333333</v>
      </c>
      <c r="J44" s="12">
        <f>(D44/S1)*100</f>
        <v>0</v>
      </c>
      <c r="K44" s="12">
        <f>(E44/S1)*100</f>
        <v>66.6666666666667</v>
      </c>
      <c r="L44" s="12">
        <f>(F44/S1)*100</f>
        <v>0</v>
      </c>
    </row>
    <row r="45" spans="2:18">
      <c r="B45" s="38" t="s">
        <v>14</v>
      </c>
      <c r="C45" s="6">
        <v>5</v>
      </c>
      <c r="D45" s="6">
        <v>1</v>
      </c>
      <c r="E45" s="6">
        <v>9</v>
      </c>
      <c r="F45" s="6">
        <v>0</v>
      </c>
      <c r="H45" s="38" t="s">
        <v>14</v>
      </c>
      <c r="I45" s="12">
        <f>(C45/S1)*100</f>
        <v>33.3333333333333</v>
      </c>
      <c r="J45" s="12">
        <f>(D45/S1)*100</f>
        <v>6.6666666666666696</v>
      </c>
      <c r="K45" s="12">
        <f>(E45/S1)*100</f>
        <v>60</v>
      </c>
      <c r="L45" s="12">
        <f>(F45/S1)*100</f>
        <v>0</v>
      </c>
    </row>
    <row r="46" spans="2:18">
      <c r="B46" s="38" t="s">
        <v>15</v>
      </c>
      <c r="C46" s="6">
        <v>3</v>
      </c>
      <c r="D46" s="6">
        <v>2</v>
      </c>
      <c r="E46" s="6">
        <v>10</v>
      </c>
      <c r="F46" s="6">
        <v>0</v>
      </c>
      <c r="H46" s="38" t="s">
        <v>15</v>
      </c>
      <c r="I46" s="12">
        <f>(C46/S1)*100</f>
        <v>20</v>
      </c>
      <c r="J46" s="12">
        <f>(D46/S1)*100</f>
        <v>13.3333333333333</v>
      </c>
      <c r="K46" s="12">
        <f>(E46/S1)*100</f>
        <v>66.6666666666667</v>
      </c>
      <c r="L46" s="12">
        <f>(F46/S1)*100</f>
        <v>0</v>
      </c>
    </row>
    <row r="47" spans="2:18">
      <c r="B47" s="38" t="s">
        <v>16</v>
      </c>
      <c r="C47" s="6">
        <v>6</v>
      </c>
      <c r="D47" s="6">
        <v>0</v>
      </c>
      <c r="E47" s="6">
        <v>9</v>
      </c>
      <c r="F47" s="6">
        <v>0</v>
      </c>
      <c r="H47" s="38" t="s">
        <v>16</v>
      </c>
      <c r="I47" s="12">
        <f>(C47/S1)*100</f>
        <v>40</v>
      </c>
      <c r="J47" s="12">
        <f>(D47/S1)*100</f>
        <v>0</v>
      </c>
      <c r="K47" s="12">
        <f>(E47/S1)*100</f>
        <v>60</v>
      </c>
      <c r="L47" s="12">
        <f>(F47/S1)*100</f>
        <v>0</v>
      </c>
    </row>
    <row r="50" spans="2:12">
      <c r="C50" s="10"/>
      <c r="D50" s="18" t="s">
        <v>37</v>
      </c>
      <c r="I50" s="10"/>
      <c r="J50" s="3" t="str">
        <f>D50</f>
        <v>Prof.Pradnya Telang</v>
      </c>
    </row>
    <row r="51" spans="2:12" ht="39">
      <c r="B51" s="38"/>
      <c r="C51" s="5" t="s">
        <v>4</v>
      </c>
      <c r="D51" s="5" t="s">
        <v>5</v>
      </c>
      <c r="E51" s="5" t="s">
        <v>6</v>
      </c>
      <c r="F51" s="5" t="s">
        <v>7</v>
      </c>
      <c r="H51" s="38"/>
      <c r="I51" s="5" t="s">
        <v>8</v>
      </c>
      <c r="J51" s="5" t="s">
        <v>9</v>
      </c>
      <c r="K51" s="5" t="s">
        <v>10</v>
      </c>
      <c r="L51" s="5" t="s">
        <v>11</v>
      </c>
    </row>
    <row r="52" spans="2:12">
      <c r="B52" s="38" t="s">
        <v>12</v>
      </c>
      <c r="C52" s="6">
        <v>11</v>
      </c>
      <c r="D52" s="6"/>
      <c r="E52" s="6">
        <v>4</v>
      </c>
      <c r="F52" s="6">
        <v>0</v>
      </c>
      <c r="H52" s="38" t="s">
        <v>12</v>
      </c>
      <c r="I52" s="12">
        <f t="shared" ref="I52:L56" si="0">(C52/15)*100</f>
        <v>73.3333333333333</v>
      </c>
      <c r="J52" s="12">
        <f t="shared" si="0"/>
        <v>0</v>
      </c>
      <c r="K52" s="12">
        <f t="shared" si="0"/>
        <v>26.6666666666667</v>
      </c>
      <c r="L52" s="12">
        <f t="shared" si="0"/>
        <v>0</v>
      </c>
    </row>
    <row r="53" spans="2:12">
      <c r="B53" s="38" t="s">
        <v>13</v>
      </c>
      <c r="C53" s="6">
        <v>8</v>
      </c>
      <c r="D53" s="6">
        <v>3</v>
      </c>
      <c r="E53" s="6">
        <v>4</v>
      </c>
      <c r="F53" s="6">
        <v>0</v>
      </c>
      <c r="H53" s="38" t="s">
        <v>13</v>
      </c>
      <c r="I53" s="12">
        <f t="shared" si="0"/>
        <v>53.3333333333333</v>
      </c>
      <c r="J53" s="12">
        <f t="shared" si="0"/>
        <v>20</v>
      </c>
      <c r="K53" s="12">
        <f t="shared" si="0"/>
        <v>26.6666666666667</v>
      </c>
      <c r="L53" s="12">
        <f t="shared" si="0"/>
        <v>0</v>
      </c>
    </row>
    <row r="54" spans="2:12">
      <c r="B54" s="38" t="s">
        <v>14</v>
      </c>
      <c r="C54" s="6">
        <v>11</v>
      </c>
      <c r="D54" s="6">
        <v>1</v>
      </c>
      <c r="E54" s="6">
        <v>3</v>
      </c>
      <c r="F54" s="6">
        <v>0</v>
      </c>
      <c r="H54" s="38" t="s">
        <v>14</v>
      </c>
      <c r="I54" s="12">
        <f t="shared" si="0"/>
        <v>73.3333333333333</v>
      </c>
      <c r="J54" s="12">
        <f t="shared" si="0"/>
        <v>6.6666666666666696</v>
      </c>
      <c r="K54" s="12">
        <f t="shared" si="0"/>
        <v>20</v>
      </c>
      <c r="L54" s="12">
        <f t="shared" si="0"/>
        <v>0</v>
      </c>
    </row>
    <row r="55" spans="2:12">
      <c r="B55" s="38" t="s">
        <v>15</v>
      </c>
      <c r="C55" s="6">
        <v>10</v>
      </c>
      <c r="D55" s="6">
        <v>2</v>
      </c>
      <c r="E55" s="6">
        <v>3</v>
      </c>
      <c r="F55" s="6">
        <v>0</v>
      </c>
      <c r="H55" s="38" t="s">
        <v>15</v>
      </c>
      <c r="I55" s="12">
        <f t="shared" si="0"/>
        <v>66.6666666666667</v>
      </c>
      <c r="J55" s="12">
        <f t="shared" si="0"/>
        <v>13.3333333333333</v>
      </c>
      <c r="K55" s="12">
        <f t="shared" si="0"/>
        <v>20</v>
      </c>
      <c r="L55" s="12">
        <f t="shared" si="0"/>
        <v>0</v>
      </c>
    </row>
    <row r="56" spans="2:12">
      <c r="B56" s="38" t="s">
        <v>16</v>
      </c>
      <c r="C56" s="6">
        <v>8</v>
      </c>
      <c r="D56" s="6">
        <v>3</v>
      </c>
      <c r="E56" s="6">
        <v>4</v>
      </c>
      <c r="F56" s="6">
        <v>0</v>
      </c>
      <c r="H56" s="38" t="s">
        <v>16</v>
      </c>
      <c r="I56" s="12">
        <f t="shared" si="0"/>
        <v>53.3333333333333</v>
      </c>
      <c r="J56" s="12">
        <f t="shared" si="0"/>
        <v>20</v>
      </c>
      <c r="K56" s="12">
        <f t="shared" si="0"/>
        <v>26.6666666666667</v>
      </c>
      <c r="L56" s="12">
        <f t="shared" si="0"/>
        <v>0</v>
      </c>
    </row>
  </sheetData>
  <mergeCells count="3">
    <mergeCell ref="B2:M2"/>
    <mergeCell ref="B3:M3"/>
    <mergeCell ref="C4:L4"/>
  </mergeCells>
  <pageMargins left="0.75" right="0.75" top="1" bottom="1" header="0.51180555555555596" footer="0.51180555555555596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S52"/>
  <sheetViews>
    <sheetView topLeftCell="A46" workbookViewId="0">
      <selection activeCell="A46" sqref="A46:XFD46"/>
    </sheetView>
  </sheetViews>
  <sheetFormatPr defaultColWidth="9" defaultRowHeight="15"/>
  <cols>
    <col min="1" max="1" width="5.140625" customWidth="1"/>
    <col min="2" max="2" width="4.28515625" style="37" customWidth="1"/>
    <col min="3" max="3" width="5.85546875" bestFit="1" customWidth="1"/>
    <col min="4" max="6" width="8.7109375" customWidth="1"/>
    <col min="7" max="7" width="5.5703125" customWidth="1"/>
    <col min="8" max="8" width="4.85546875" style="37" customWidth="1"/>
    <col min="9" max="9" width="8.7109375" style="1" customWidth="1"/>
    <col min="10" max="12" width="8.7109375" customWidth="1"/>
  </cols>
  <sheetData>
    <row r="1" spans="2:19">
      <c r="S1">
        <v>20</v>
      </c>
    </row>
    <row r="2" spans="2:19" ht="21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9" ht="21"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19" ht="18.75">
      <c r="C4" s="25" t="s">
        <v>40</v>
      </c>
      <c r="D4" s="25"/>
      <c r="E4" s="25"/>
      <c r="F4" s="25"/>
      <c r="G4" s="25"/>
      <c r="H4" s="25"/>
      <c r="I4" s="25"/>
      <c r="J4" s="25"/>
      <c r="K4" s="25"/>
      <c r="L4" s="25"/>
    </row>
    <row r="5" spans="2:19" ht="18.75">
      <c r="C5" s="2"/>
      <c r="D5" s="2"/>
      <c r="E5" s="2"/>
      <c r="F5" s="2"/>
      <c r="G5" s="2"/>
      <c r="H5" s="2"/>
      <c r="I5" s="2"/>
      <c r="J5" s="2"/>
      <c r="K5" s="2"/>
      <c r="L5" s="2"/>
    </row>
    <row r="6" spans="2:19">
      <c r="C6" s="3"/>
      <c r="D6" s="18" t="s">
        <v>35</v>
      </c>
      <c r="I6" s="3"/>
      <c r="J6" s="3" t="str">
        <f>D6</f>
        <v>Prof. Akshata Aravali</v>
      </c>
    </row>
    <row r="7" spans="2:19" ht="39">
      <c r="B7" s="38"/>
      <c r="C7" s="5" t="s">
        <v>4</v>
      </c>
      <c r="D7" s="5" t="s">
        <v>5</v>
      </c>
      <c r="E7" s="5" t="s">
        <v>6</v>
      </c>
      <c r="F7" s="5" t="s">
        <v>7</v>
      </c>
      <c r="H7" s="38"/>
      <c r="I7" s="5" t="s">
        <v>8</v>
      </c>
      <c r="J7" s="5" t="s">
        <v>9</v>
      </c>
      <c r="K7" s="5" t="s">
        <v>10</v>
      </c>
      <c r="L7" s="5" t="s">
        <v>11</v>
      </c>
    </row>
    <row r="8" spans="2:19">
      <c r="B8" s="38" t="s">
        <v>12</v>
      </c>
      <c r="C8" s="6">
        <v>16</v>
      </c>
      <c r="D8" s="6">
        <v>2</v>
      </c>
      <c r="E8" s="6">
        <v>2</v>
      </c>
      <c r="F8" s="6">
        <v>0</v>
      </c>
      <c r="G8" s="7"/>
      <c r="H8" s="38" t="s">
        <v>12</v>
      </c>
      <c r="I8" s="12">
        <f>(C8/S1)*100</f>
        <v>80</v>
      </c>
      <c r="J8" s="12">
        <f>(D8/S1)*100</f>
        <v>10</v>
      </c>
      <c r="K8" s="12">
        <f>(E8/S1)*100</f>
        <v>10</v>
      </c>
      <c r="L8" s="12">
        <f>(F8/S1)*100</f>
        <v>0</v>
      </c>
    </row>
    <row r="9" spans="2:19">
      <c r="B9" s="38" t="s">
        <v>13</v>
      </c>
      <c r="C9" s="6">
        <v>14</v>
      </c>
      <c r="D9" s="6">
        <v>3</v>
      </c>
      <c r="E9" s="6">
        <v>2</v>
      </c>
      <c r="F9" s="6">
        <v>1</v>
      </c>
      <c r="G9" s="7"/>
      <c r="H9" s="38" t="s">
        <v>13</v>
      </c>
      <c r="I9" s="12">
        <f>(C9/S1)*100</f>
        <v>70</v>
      </c>
      <c r="J9" s="12">
        <f>(D9/S1)*100</f>
        <v>15</v>
      </c>
      <c r="K9" s="12">
        <f>(E9/S1)*100</f>
        <v>10</v>
      </c>
      <c r="L9" s="12">
        <f>(F9/S1)*100</f>
        <v>5</v>
      </c>
    </row>
    <row r="10" spans="2:19">
      <c r="B10" s="38" t="s">
        <v>14</v>
      </c>
      <c r="C10" s="6">
        <v>17</v>
      </c>
      <c r="D10" s="6">
        <v>1</v>
      </c>
      <c r="E10" s="6">
        <v>2</v>
      </c>
      <c r="F10" s="6">
        <v>0</v>
      </c>
      <c r="H10" s="38" t="s">
        <v>14</v>
      </c>
      <c r="I10" s="12">
        <f>(C10/S1)*100</f>
        <v>85</v>
      </c>
      <c r="J10" s="12">
        <f>(D10/S1)*100</f>
        <v>5</v>
      </c>
      <c r="K10" s="12">
        <f>(E10/S1)*100</f>
        <v>10</v>
      </c>
      <c r="L10" s="12">
        <f>(F10/S1)*100</f>
        <v>0</v>
      </c>
    </row>
    <row r="11" spans="2:19">
      <c r="B11" s="38" t="s">
        <v>15</v>
      </c>
      <c r="C11" s="6">
        <v>15</v>
      </c>
      <c r="D11" s="6">
        <v>2</v>
      </c>
      <c r="E11" s="6">
        <v>2</v>
      </c>
      <c r="F11" s="6">
        <v>1</v>
      </c>
      <c r="H11" s="38" t="s">
        <v>15</v>
      </c>
      <c r="I11" s="12">
        <f>(C11/S1)*100</f>
        <v>75</v>
      </c>
      <c r="J11" s="12">
        <f>(D11/S1)*100</f>
        <v>10</v>
      </c>
      <c r="K11" s="12">
        <f>(E11/S1)*100</f>
        <v>10</v>
      </c>
      <c r="L11" s="12">
        <f>(F11/S1)*100</f>
        <v>5</v>
      </c>
      <c r="O11" s="13"/>
      <c r="P11" s="13"/>
      <c r="Q11" s="13"/>
      <c r="R11" s="13"/>
    </row>
    <row r="12" spans="2:19">
      <c r="B12" s="38" t="s">
        <v>16</v>
      </c>
      <c r="C12" s="6">
        <v>13</v>
      </c>
      <c r="D12" s="6">
        <v>4</v>
      </c>
      <c r="E12" s="6">
        <v>2</v>
      </c>
      <c r="F12" s="6">
        <v>1</v>
      </c>
      <c r="H12" s="38" t="s">
        <v>16</v>
      </c>
      <c r="I12" s="12">
        <f>(C12/S1)*100</f>
        <v>65</v>
      </c>
      <c r="J12" s="12">
        <f>(D12/S1)*100</f>
        <v>20</v>
      </c>
      <c r="K12" s="12">
        <f>(E12/S1)*100</f>
        <v>10</v>
      </c>
      <c r="L12" s="12">
        <f>(F12/S1)*100</f>
        <v>5</v>
      </c>
      <c r="O12" s="13"/>
      <c r="P12" s="13"/>
      <c r="Q12" s="13"/>
      <c r="R12" s="13"/>
    </row>
    <row r="13" spans="2:19">
      <c r="B13" s="39"/>
      <c r="C13" s="9"/>
      <c r="D13" s="9"/>
      <c r="E13" s="9"/>
      <c r="F13" s="9"/>
      <c r="H13" s="39"/>
      <c r="I13" s="14"/>
      <c r="J13" s="15"/>
      <c r="K13" s="15"/>
      <c r="L13" s="15"/>
      <c r="O13" s="13"/>
      <c r="P13" s="13"/>
      <c r="Q13" s="13"/>
      <c r="R13" s="13"/>
    </row>
    <row r="14" spans="2:19">
      <c r="C14" s="10"/>
      <c r="D14" s="18" t="s">
        <v>41</v>
      </c>
      <c r="I14" s="10"/>
      <c r="J14" s="3" t="str">
        <f>D14</f>
        <v>Prof. Sagar darur</v>
      </c>
      <c r="O14" s="13"/>
      <c r="P14" s="13"/>
      <c r="Q14" s="13"/>
      <c r="R14" s="13"/>
    </row>
    <row r="15" spans="2:19" ht="39">
      <c r="B15" s="38"/>
      <c r="C15" s="5" t="s">
        <v>4</v>
      </c>
      <c r="D15" s="5" t="s">
        <v>5</v>
      </c>
      <c r="E15" s="5" t="s">
        <v>6</v>
      </c>
      <c r="F15" s="5" t="s">
        <v>7</v>
      </c>
      <c r="H15" s="38"/>
      <c r="I15" s="5" t="s">
        <v>8</v>
      </c>
      <c r="J15" s="5" t="s">
        <v>9</v>
      </c>
      <c r="K15" s="5" t="s">
        <v>10</v>
      </c>
      <c r="L15" s="5" t="s">
        <v>11</v>
      </c>
      <c r="O15" s="16"/>
      <c r="P15" s="16"/>
      <c r="Q15" s="16"/>
      <c r="R15" s="16"/>
    </row>
    <row r="16" spans="2:19">
      <c r="B16" s="38" t="s">
        <v>12</v>
      </c>
      <c r="C16" s="6">
        <v>14</v>
      </c>
      <c r="D16" s="6">
        <v>3</v>
      </c>
      <c r="E16" s="6">
        <v>2</v>
      </c>
      <c r="F16" s="6">
        <v>1</v>
      </c>
      <c r="H16" s="38" t="s">
        <v>12</v>
      </c>
      <c r="I16" s="12">
        <f>(C16/S1)*100</f>
        <v>70</v>
      </c>
      <c r="J16" s="12">
        <f>(D16/S1)*100</f>
        <v>15</v>
      </c>
      <c r="K16" s="12">
        <f>(E16/S1)*100</f>
        <v>10</v>
      </c>
      <c r="L16" s="12">
        <f>(F16/S1)*100</f>
        <v>5</v>
      </c>
      <c r="O16" s="16"/>
      <c r="P16" s="13"/>
      <c r="Q16" s="13"/>
      <c r="R16" s="13"/>
    </row>
    <row r="17" spans="2:18">
      <c r="B17" s="38" t="s">
        <v>13</v>
      </c>
      <c r="C17" s="6">
        <v>14</v>
      </c>
      <c r="D17" s="6">
        <v>3</v>
      </c>
      <c r="E17" s="6">
        <v>2</v>
      </c>
      <c r="F17" s="6">
        <v>1</v>
      </c>
      <c r="H17" s="38" t="s">
        <v>13</v>
      </c>
      <c r="I17" s="12">
        <f>(C17/S1)*100</f>
        <v>70</v>
      </c>
      <c r="J17" s="12">
        <f>(D17/S1)*100</f>
        <v>15</v>
      </c>
      <c r="K17" s="12">
        <f>(E17/S1)*100</f>
        <v>10</v>
      </c>
      <c r="L17" s="12">
        <f>(F17/S1)*100</f>
        <v>5</v>
      </c>
      <c r="O17" s="16"/>
      <c r="P17" s="13"/>
      <c r="Q17" s="13"/>
      <c r="R17" s="13"/>
    </row>
    <row r="18" spans="2:18">
      <c r="B18" s="38" t="s">
        <v>14</v>
      </c>
      <c r="C18" s="6">
        <v>13</v>
      </c>
      <c r="D18" s="6">
        <v>4</v>
      </c>
      <c r="E18" s="6">
        <v>2</v>
      </c>
      <c r="F18" s="6">
        <v>1</v>
      </c>
      <c r="H18" s="38" t="s">
        <v>14</v>
      </c>
      <c r="I18" s="12">
        <f>(C18/S1)*100</f>
        <v>65</v>
      </c>
      <c r="J18" s="12">
        <f>(D18/S1)*100</f>
        <v>20</v>
      </c>
      <c r="K18" s="12">
        <f>(E18/S1)*100</f>
        <v>10</v>
      </c>
      <c r="L18" s="12">
        <f>(F18/S1)*100</f>
        <v>5</v>
      </c>
      <c r="O18" s="16"/>
      <c r="P18" s="13"/>
      <c r="Q18" s="13"/>
      <c r="R18" s="13"/>
    </row>
    <row r="19" spans="2:18">
      <c r="B19" s="38" t="s">
        <v>15</v>
      </c>
      <c r="C19" s="6">
        <v>13</v>
      </c>
      <c r="D19" s="6">
        <v>4</v>
      </c>
      <c r="E19" s="6">
        <v>2</v>
      </c>
      <c r="F19" s="6">
        <v>1</v>
      </c>
      <c r="H19" s="38" t="s">
        <v>15</v>
      </c>
      <c r="I19" s="12">
        <f>(C19/S1)*100</f>
        <v>65</v>
      </c>
      <c r="J19" s="12">
        <f>(D19/S1)*100</f>
        <v>20</v>
      </c>
      <c r="K19" s="12">
        <f>(E19/S1)*100</f>
        <v>10</v>
      </c>
      <c r="L19" s="12">
        <f>(F19/S1)*100</f>
        <v>5</v>
      </c>
      <c r="O19" s="16"/>
      <c r="P19" s="13"/>
      <c r="Q19" s="13"/>
      <c r="R19" s="13"/>
    </row>
    <row r="20" spans="2:18">
      <c r="B20" s="38" t="s">
        <v>16</v>
      </c>
      <c r="C20" s="6">
        <v>12</v>
      </c>
      <c r="D20" s="6">
        <v>4</v>
      </c>
      <c r="E20" s="6">
        <v>3</v>
      </c>
      <c r="F20" s="6">
        <v>1</v>
      </c>
      <c r="H20" s="38" t="s">
        <v>16</v>
      </c>
      <c r="I20" s="12">
        <f>(C20/S1)*100</f>
        <v>60</v>
      </c>
      <c r="J20" s="12">
        <f>(D20/S1)*100</f>
        <v>20</v>
      </c>
      <c r="K20" s="12">
        <f>(E20/S1)*100</f>
        <v>15</v>
      </c>
      <c r="L20" s="12">
        <f>(F20/S1)*100</f>
        <v>5</v>
      </c>
      <c r="O20" s="16"/>
      <c r="P20" s="13"/>
      <c r="Q20" s="13"/>
      <c r="R20" s="13"/>
    </row>
    <row r="21" spans="2:18">
      <c r="B21" s="39"/>
      <c r="C21" s="9"/>
      <c r="D21" s="9"/>
      <c r="E21" s="9"/>
      <c r="F21" s="9"/>
      <c r="H21" s="39"/>
      <c r="I21" s="14"/>
      <c r="J21" s="15"/>
      <c r="K21" s="15"/>
      <c r="L21" s="15"/>
      <c r="O21" s="16"/>
      <c r="P21" s="16"/>
      <c r="Q21" s="16"/>
      <c r="R21" s="16"/>
    </row>
    <row r="22" spans="2:18">
      <c r="C22" s="10"/>
      <c r="D22" s="18" t="s">
        <v>42</v>
      </c>
      <c r="I22" s="10"/>
      <c r="J22" s="3" t="str">
        <f>D22</f>
        <v>Prof. S. Lokhande</v>
      </c>
      <c r="O22" s="16"/>
      <c r="P22" s="16"/>
      <c r="Q22" s="16"/>
      <c r="R22" s="16"/>
    </row>
    <row r="23" spans="2:18" ht="39">
      <c r="B23" s="38"/>
      <c r="C23" s="5" t="s">
        <v>4</v>
      </c>
      <c r="D23" s="5" t="s">
        <v>5</v>
      </c>
      <c r="E23" s="5" t="s">
        <v>6</v>
      </c>
      <c r="F23" s="5" t="s">
        <v>7</v>
      </c>
      <c r="H23" s="38"/>
      <c r="I23" s="5" t="s">
        <v>8</v>
      </c>
      <c r="J23" s="5" t="s">
        <v>9</v>
      </c>
      <c r="K23" s="5" t="s">
        <v>10</v>
      </c>
      <c r="L23" s="5" t="s">
        <v>11</v>
      </c>
      <c r="O23" s="16"/>
      <c r="P23" s="16"/>
      <c r="Q23" s="16"/>
      <c r="R23" s="16"/>
    </row>
    <row r="24" spans="2:18">
      <c r="B24" s="38" t="s">
        <v>12</v>
      </c>
      <c r="C24" s="6">
        <v>8</v>
      </c>
      <c r="D24" s="6">
        <v>8</v>
      </c>
      <c r="E24" s="6">
        <v>2</v>
      </c>
      <c r="F24" s="6">
        <v>1</v>
      </c>
      <c r="H24" s="38" t="s">
        <v>12</v>
      </c>
      <c r="I24" s="12">
        <f>(C24/S1)*100</f>
        <v>40</v>
      </c>
      <c r="J24" s="12">
        <f>(D24/S1)*100</f>
        <v>40</v>
      </c>
      <c r="K24" s="12">
        <f>(E24/S1)*100</f>
        <v>10</v>
      </c>
      <c r="L24" s="12">
        <f>(F24/S1)*100</f>
        <v>5</v>
      </c>
      <c r="O24" s="16"/>
      <c r="P24" s="16"/>
      <c r="Q24" s="16"/>
      <c r="R24" s="16"/>
    </row>
    <row r="25" spans="2:18">
      <c r="B25" s="38" t="s">
        <v>13</v>
      </c>
      <c r="C25" s="6">
        <v>12</v>
      </c>
      <c r="D25" s="6">
        <v>6</v>
      </c>
      <c r="E25" s="6">
        <v>1</v>
      </c>
      <c r="F25" s="6">
        <v>1</v>
      </c>
      <c r="H25" s="38" t="s">
        <v>13</v>
      </c>
      <c r="I25" s="12">
        <f>(C25/S1)*100</f>
        <v>60</v>
      </c>
      <c r="J25" s="12">
        <f>(D25/S1)*100</f>
        <v>30</v>
      </c>
      <c r="K25" s="12">
        <f>(E25/S1)*100</f>
        <v>5</v>
      </c>
      <c r="L25" s="12">
        <f>(F25/S1)*100</f>
        <v>5</v>
      </c>
      <c r="O25" s="16"/>
      <c r="P25" s="16"/>
      <c r="Q25" s="16"/>
      <c r="R25" s="16"/>
    </row>
    <row r="26" spans="2:18">
      <c r="B26" s="38" t="s">
        <v>14</v>
      </c>
      <c r="C26" s="6">
        <v>9</v>
      </c>
      <c r="D26" s="6">
        <v>6</v>
      </c>
      <c r="E26" s="6">
        <v>2</v>
      </c>
      <c r="F26" s="6">
        <v>3</v>
      </c>
      <c r="H26" s="38" t="s">
        <v>14</v>
      </c>
      <c r="I26" s="12">
        <f>(C26/S1)*100</f>
        <v>45</v>
      </c>
      <c r="J26" s="12">
        <f>(D26/S1)*100</f>
        <v>30</v>
      </c>
      <c r="K26" s="12">
        <f>(E26/S1)*100</f>
        <v>10</v>
      </c>
      <c r="L26" s="12">
        <f>(F26/S1)*100</f>
        <v>15</v>
      </c>
      <c r="O26" s="16"/>
      <c r="P26" s="16"/>
      <c r="Q26" s="16"/>
      <c r="R26" s="16"/>
    </row>
    <row r="27" spans="2:18">
      <c r="B27" s="38" t="s">
        <v>15</v>
      </c>
      <c r="C27" s="6">
        <v>13</v>
      </c>
      <c r="D27" s="6">
        <v>3</v>
      </c>
      <c r="E27" s="6">
        <v>1</v>
      </c>
      <c r="F27" s="6">
        <v>3</v>
      </c>
      <c r="H27" s="38" t="s">
        <v>15</v>
      </c>
      <c r="I27" s="12">
        <f>(C27/S1)*100</f>
        <v>65</v>
      </c>
      <c r="J27" s="12">
        <f>(D27/S1)*100</f>
        <v>15</v>
      </c>
      <c r="K27" s="12">
        <f>(E27/S1)*100</f>
        <v>5</v>
      </c>
      <c r="L27" s="12">
        <f>(F27/S1)*100</f>
        <v>15</v>
      </c>
      <c r="O27" s="16"/>
      <c r="P27" s="16"/>
      <c r="Q27" s="16"/>
      <c r="R27" s="16"/>
    </row>
    <row r="28" spans="2:18">
      <c r="B28" s="38" t="s">
        <v>16</v>
      </c>
      <c r="C28" s="6">
        <v>11</v>
      </c>
      <c r="D28" s="6">
        <v>6</v>
      </c>
      <c r="E28" s="6">
        <v>1</v>
      </c>
      <c r="F28" s="6">
        <v>2</v>
      </c>
      <c r="H28" s="38" t="s">
        <v>16</v>
      </c>
      <c r="I28" s="12">
        <f>(C28/S1)*100</f>
        <v>55.000000000000007</v>
      </c>
      <c r="J28" s="12">
        <f>(D28/S1)*100</f>
        <v>30</v>
      </c>
      <c r="K28" s="12">
        <f>(E28/S1)*100</f>
        <v>5</v>
      </c>
      <c r="L28" s="12">
        <f>(F28/S1)*100</f>
        <v>10</v>
      </c>
      <c r="O28" s="16"/>
      <c r="P28" s="16"/>
      <c r="Q28" s="16"/>
      <c r="R28" s="16"/>
    </row>
    <row r="29" spans="2:18">
      <c r="B29" s="39"/>
      <c r="C29" s="9"/>
      <c r="D29" s="9"/>
      <c r="E29" s="9"/>
      <c r="F29" s="9"/>
      <c r="H29" s="39"/>
      <c r="I29" s="14"/>
      <c r="J29" s="15"/>
      <c r="K29" s="15"/>
      <c r="L29" s="15"/>
      <c r="O29" s="16"/>
      <c r="P29" s="16"/>
      <c r="Q29" s="16"/>
      <c r="R29" s="16"/>
    </row>
    <row r="30" spans="2:18">
      <c r="C30" s="10"/>
      <c r="D30" s="18" t="s">
        <v>43</v>
      </c>
      <c r="I30" s="10"/>
      <c r="J30" s="3" t="str">
        <f>D30</f>
        <v>Prof. Vikram singh</v>
      </c>
      <c r="O30" s="16"/>
      <c r="P30" s="16"/>
      <c r="Q30" s="16"/>
      <c r="R30" s="16"/>
    </row>
    <row r="31" spans="2:18" ht="39">
      <c r="B31" s="38"/>
      <c r="C31" s="5" t="s">
        <v>4</v>
      </c>
      <c r="D31" s="5" t="s">
        <v>5</v>
      </c>
      <c r="E31" s="5" t="s">
        <v>6</v>
      </c>
      <c r="F31" s="5" t="s">
        <v>7</v>
      </c>
      <c r="H31" s="38"/>
      <c r="I31" s="5" t="s">
        <v>8</v>
      </c>
      <c r="J31" s="5" t="s">
        <v>9</v>
      </c>
      <c r="K31" s="5" t="s">
        <v>10</v>
      </c>
      <c r="L31" s="5" t="s">
        <v>11</v>
      </c>
      <c r="O31" s="16"/>
      <c r="P31" s="16"/>
      <c r="Q31" s="16"/>
      <c r="R31" s="16"/>
    </row>
    <row r="32" spans="2:18">
      <c r="B32" s="38" t="s">
        <v>12</v>
      </c>
      <c r="C32" s="6">
        <v>15</v>
      </c>
      <c r="D32" s="6">
        <v>4</v>
      </c>
      <c r="E32" s="6">
        <v>1</v>
      </c>
      <c r="F32" s="6">
        <v>0</v>
      </c>
      <c r="H32" s="38" t="s">
        <v>12</v>
      </c>
      <c r="I32" s="12">
        <f>(C32/S1)*100</f>
        <v>75</v>
      </c>
      <c r="J32" s="12">
        <f>(D32/S1)*100</f>
        <v>20</v>
      </c>
      <c r="K32" s="12">
        <f>(E32/S1)*100</f>
        <v>5</v>
      </c>
      <c r="L32" s="12">
        <f>(F32/S1)*100</f>
        <v>0</v>
      </c>
      <c r="O32" s="16"/>
      <c r="P32" s="16"/>
      <c r="Q32" s="16"/>
      <c r="R32" s="16"/>
    </row>
    <row r="33" spans="2:12">
      <c r="B33" s="38" t="s">
        <v>13</v>
      </c>
      <c r="C33" s="6">
        <v>14</v>
      </c>
      <c r="D33" s="6">
        <v>4</v>
      </c>
      <c r="E33" s="6">
        <v>2</v>
      </c>
      <c r="F33" s="6">
        <v>0</v>
      </c>
      <c r="H33" s="38" t="s">
        <v>13</v>
      </c>
      <c r="I33" s="12">
        <f>(C33/S1)*100</f>
        <v>70</v>
      </c>
      <c r="J33" s="12">
        <f>(D33/S1)*100</f>
        <v>20</v>
      </c>
      <c r="K33" s="12">
        <f>(E33/S1)*100</f>
        <v>10</v>
      </c>
      <c r="L33" s="12">
        <f>(F33/S1)*100</f>
        <v>0</v>
      </c>
    </row>
    <row r="34" spans="2:12">
      <c r="B34" s="38" t="s">
        <v>14</v>
      </c>
      <c r="C34" s="6">
        <v>14</v>
      </c>
      <c r="D34" s="6">
        <v>4</v>
      </c>
      <c r="E34" s="6">
        <v>2</v>
      </c>
      <c r="F34" s="6">
        <v>0</v>
      </c>
      <c r="H34" s="38" t="s">
        <v>14</v>
      </c>
      <c r="I34" s="12">
        <f>(C34/S1)*100</f>
        <v>70</v>
      </c>
      <c r="J34" s="12">
        <f>(D34/S1)*100</f>
        <v>20</v>
      </c>
      <c r="K34" s="12">
        <f>(E34/S1)*100</f>
        <v>10</v>
      </c>
      <c r="L34" s="12">
        <f>(F34/S1)*100</f>
        <v>0</v>
      </c>
    </row>
    <row r="35" spans="2:12">
      <c r="B35" s="38" t="s">
        <v>15</v>
      </c>
      <c r="C35" s="6">
        <v>13</v>
      </c>
      <c r="D35" s="6">
        <v>4</v>
      </c>
      <c r="E35" s="6">
        <v>3</v>
      </c>
      <c r="F35" s="6">
        <v>0</v>
      </c>
      <c r="H35" s="38" t="s">
        <v>15</v>
      </c>
      <c r="I35" s="12">
        <f>(C35/S1)*100</f>
        <v>65</v>
      </c>
      <c r="J35" s="12">
        <f>(D35/S1)*100</f>
        <v>20</v>
      </c>
      <c r="K35" s="12">
        <f>(E35/S1)*100</f>
        <v>15</v>
      </c>
      <c r="L35" s="12">
        <f>(F35/S1)*100</f>
        <v>0</v>
      </c>
    </row>
    <row r="36" spans="2:12">
      <c r="B36" s="38" t="s">
        <v>16</v>
      </c>
      <c r="C36" s="6">
        <v>12</v>
      </c>
      <c r="D36" s="6">
        <v>6</v>
      </c>
      <c r="E36" s="6">
        <v>2</v>
      </c>
      <c r="F36" s="6">
        <v>1</v>
      </c>
      <c r="H36" s="38" t="s">
        <v>16</v>
      </c>
      <c r="I36" s="12">
        <f>(C36/S1)*100</f>
        <v>60</v>
      </c>
      <c r="J36" s="12">
        <f>(D36/S1)*100</f>
        <v>30</v>
      </c>
      <c r="K36" s="12">
        <f>(E36/S1)*100</f>
        <v>10</v>
      </c>
      <c r="L36" s="12">
        <f>(F36/S1)*100</f>
        <v>5</v>
      </c>
    </row>
    <row r="37" spans="2:12">
      <c r="B37" s="39"/>
      <c r="C37" s="9"/>
      <c r="D37" s="9"/>
      <c r="E37" s="9"/>
      <c r="F37" s="9"/>
      <c r="H37" s="39"/>
      <c r="I37" s="17"/>
      <c r="J37" s="9"/>
      <c r="K37" s="15"/>
      <c r="L37" s="15"/>
    </row>
    <row r="38" spans="2:12">
      <c r="C38" s="10"/>
      <c r="D38" s="18" t="s">
        <v>41</v>
      </c>
      <c r="I38" s="10"/>
      <c r="J38" s="3" t="str">
        <f>D38</f>
        <v>Prof. Sagar darur</v>
      </c>
    </row>
    <row r="39" spans="2:12" ht="39">
      <c r="B39" s="38"/>
      <c r="C39" s="5" t="s">
        <v>4</v>
      </c>
      <c r="D39" s="5" t="s">
        <v>5</v>
      </c>
      <c r="E39" s="5" t="s">
        <v>6</v>
      </c>
      <c r="F39" s="5" t="s">
        <v>7</v>
      </c>
      <c r="H39" s="38"/>
      <c r="I39" s="5" t="s">
        <v>8</v>
      </c>
      <c r="J39" s="5" t="s">
        <v>9</v>
      </c>
      <c r="K39" s="5" t="s">
        <v>10</v>
      </c>
      <c r="L39" s="5" t="s">
        <v>11</v>
      </c>
    </row>
    <row r="40" spans="2:12">
      <c r="B40" s="38" t="s">
        <v>12</v>
      </c>
      <c r="C40" s="6">
        <v>17</v>
      </c>
      <c r="D40" s="6">
        <v>1</v>
      </c>
      <c r="E40" s="6">
        <v>2</v>
      </c>
      <c r="F40" s="6">
        <v>0</v>
      </c>
      <c r="H40" s="38" t="s">
        <v>12</v>
      </c>
      <c r="I40" s="12">
        <f>(C40/S1)*100</f>
        <v>85</v>
      </c>
      <c r="J40" s="12">
        <f>(D40/S1)*100</f>
        <v>5</v>
      </c>
      <c r="K40" s="12">
        <f>(E40/S1)*100</f>
        <v>10</v>
      </c>
      <c r="L40" s="12">
        <f>(F40/S1)*100</f>
        <v>0</v>
      </c>
    </row>
    <row r="41" spans="2:12">
      <c r="B41" s="38" t="s">
        <v>13</v>
      </c>
      <c r="C41" s="6">
        <v>14</v>
      </c>
      <c r="D41" s="6">
        <v>4</v>
      </c>
      <c r="E41" s="6">
        <v>2</v>
      </c>
      <c r="F41" s="6">
        <v>0</v>
      </c>
      <c r="H41" s="38" t="s">
        <v>13</v>
      </c>
      <c r="I41" s="12">
        <f>(C41/S1)*100</f>
        <v>70</v>
      </c>
      <c r="J41" s="12">
        <f>(D41/S1)*100</f>
        <v>20</v>
      </c>
      <c r="K41" s="12">
        <f>(E41/S1)*100</f>
        <v>10</v>
      </c>
      <c r="L41" s="12">
        <f>(F41/S1)*100</f>
        <v>0</v>
      </c>
    </row>
    <row r="42" spans="2:12">
      <c r="B42" s="38" t="s">
        <v>14</v>
      </c>
      <c r="C42" s="6">
        <v>14</v>
      </c>
      <c r="D42" s="6">
        <v>3</v>
      </c>
      <c r="E42" s="6">
        <v>3</v>
      </c>
      <c r="F42" s="6">
        <v>0</v>
      </c>
      <c r="H42" s="38" t="s">
        <v>14</v>
      </c>
      <c r="I42" s="12">
        <f>(C42/S1)*100</f>
        <v>70</v>
      </c>
      <c r="J42" s="12">
        <f>(D42/S1)*100</f>
        <v>15</v>
      </c>
      <c r="K42" s="12">
        <f>(E42/S1)*100</f>
        <v>15</v>
      </c>
      <c r="L42" s="12">
        <f>(F42/S1)*100</f>
        <v>0</v>
      </c>
    </row>
    <row r="43" spans="2:12">
      <c r="B43" s="38" t="s">
        <v>15</v>
      </c>
      <c r="C43" s="6">
        <v>14</v>
      </c>
      <c r="D43" s="6">
        <v>2</v>
      </c>
      <c r="E43" s="6">
        <v>3</v>
      </c>
      <c r="F43" s="6">
        <v>1</v>
      </c>
      <c r="H43" s="38" t="s">
        <v>15</v>
      </c>
      <c r="I43" s="12">
        <f>(C43/S1)*100</f>
        <v>70</v>
      </c>
      <c r="J43" s="12">
        <f>(D43/S1)*100</f>
        <v>10</v>
      </c>
      <c r="K43" s="12">
        <f>(E43/S1)*100</f>
        <v>15</v>
      </c>
      <c r="L43" s="12">
        <f>(F43/S1)*100</f>
        <v>5</v>
      </c>
    </row>
    <row r="44" spans="2:12">
      <c r="B44" s="38" t="s">
        <v>16</v>
      </c>
      <c r="C44" s="6">
        <v>13</v>
      </c>
      <c r="D44" s="6">
        <v>3</v>
      </c>
      <c r="E44" s="6">
        <v>4</v>
      </c>
      <c r="F44" s="6">
        <v>0</v>
      </c>
      <c r="H44" s="38" t="s">
        <v>16</v>
      </c>
      <c r="I44" s="12">
        <f>(C44/S1)*100</f>
        <v>65</v>
      </c>
      <c r="J44" s="12">
        <f>(D44/S1)*100</f>
        <v>15</v>
      </c>
      <c r="K44" s="12">
        <f>(E44/S1)*100</f>
        <v>20</v>
      </c>
      <c r="L44" s="12">
        <f>(F44/S1)*100</f>
        <v>0</v>
      </c>
    </row>
    <row r="46" spans="2:12">
      <c r="C46" s="10"/>
      <c r="D46" s="18" t="s">
        <v>44</v>
      </c>
      <c r="I46" s="10"/>
      <c r="J46" s="3" t="str">
        <f>D46</f>
        <v xml:space="preserve">Prof. Someshwar </v>
      </c>
    </row>
    <row r="47" spans="2:12" ht="39">
      <c r="B47" s="38"/>
      <c r="C47" s="5" t="s">
        <v>4</v>
      </c>
      <c r="D47" s="5" t="s">
        <v>5</v>
      </c>
      <c r="E47" s="5" t="s">
        <v>6</v>
      </c>
      <c r="F47" s="5" t="s">
        <v>7</v>
      </c>
      <c r="H47" s="38"/>
      <c r="I47" s="5" t="s">
        <v>8</v>
      </c>
      <c r="J47" s="5" t="s">
        <v>9</v>
      </c>
      <c r="K47" s="5" t="s">
        <v>10</v>
      </c>
      <c r="L47" s="5" t="s">
        <v>11</v>
      </c>
    </row>
    <row r="48" spans="2:12">
      <c r="B48" s="38" t="s">
        <v>12</v>
      </c>
      <c r="C48" s="6">
        <v>13</v>
      </c>
      <c r="D48" s="6">
        <v>0</v>
      </c>
      <c r="E48" s="6">
        <v>7</v>
      </c>
      <c r="F48" s="6">
        <v>0</v>
      </c>
      <c r="H48" s="38" t="s">
        <v>12</v>
      </c>
      <c r="I48" s="12">
        <f t="shared" ref="I48:L52" si="0">(C48/20)*100</f>
        <v>65</v>
      </c>
      <c r="J48" s="12">
        <f t="shared" si="0"/>
        <v>0</v>
      </c>
      <c r="K48" s="12">
        <f t="shared" si="0"/>
        <v>35</v>
      </c>
      <c r="L48" s="12">
        <f t="shared" si="0"/>
        <v>0</v>
      </c>
    </row>
    <row r="49" spans="2:12">
      <c r="B49" s="38" t="s">
        <v>13</v>
      </c>
      <c r="C49" s="6">
        <v>13</v>
      </c>
      <c r="D49" s="6">
        <v>0</v>
      </c>
      <c r="E49" s="6">
        <v>7</v>
      </c>
      <c r="F49" s="6">
        <v>0</v>
      </c>
      <c r="H49" s="38" t="s">
        <v>13</v>
      </c>
      <c r="I49" s="12">
        <f t="shared" si="0"/>
        <v>65</v>
      </c>
      <c r="J49" s="12">
        <f t="shared" si="0"/>
        <v>0</v>
      </c>
      <c r="K49" s="12">
        <f t="shared" si="0"/>
        <v>35</v>
      </c>
      <c r="L49" s="12">
        <f t="shared" si="0"/>
        <v>0</v>
      </c>
    </row>
    <row r="50" spans="2:12">
      <c r="B50" s="38" t="s">
        <v>14</v>
      </c>
      <c r="C50" s="6">
        <v>13</v>
      </c>
      <c r="D50" s="6">
        <v>0</v>
      </c>
      <c r="E50" s="6">
        <v>7</v>
      </c>
      <c r="F50" s="6">
        <v>0</v>
      </c>
      <c r="H50" s="38" t="s">
        <v>14</v>
      </c>
      <c r="I50" s="12">
        <f t="shared" si="0"/>
        <v>65</v>
      </c>
      <c r="J50" s="12">
        <f t="shared" si="0"/>
        <v>0</v>
      </c>
      <c r="K50" s="12">
        <f t="shared" si="0"/>
        <v>35</v>
      </c>
      <c r="L50" s="12">
        <f t="shared" si="0"/>
        <v>0</v>
      </c>
    </row>
    <row r="51" spans="2:12">
      <c r="B51" s="38" t="s">
        <v>15</v>
      </c>
      <c r="C51" s="6">
        <v>13</v>
      </c>
      <c r="D51" s="6">
        <v>0</v>
      </c>
      <c r="E51" s="6">
        <v>7</v>
      </c>
      <c r="F51" s="6">
        <v>0</v>
      </c>
      <c r="H51" s="38" t="s">
        <v>15</v>
      </c>
      <c r="I51" s="12">
        <f t="shared" si="0"/>
        <v>65</v>
      </c>
      <c r="J51" s="12">
        <f t="shared" si="0"/>
        <v>0</v>
      </c>
      <c r="K51" s="12">
        <f t="shared" si="0"/>
        <v>35</v>
      </c>
      <c r="L51" s="12">
        <f t="shared" si="0"/>
        <v>0</v>
      </c>
    </row>
    <row r="52" spans="2:12">
      <c r="B52" s="38" t="s">
        <v>16</v>
      </c>
      <c r="C52" s="6">
        <v>13</v>
      </c>
      <c r="D52" s="6">
        <v>0</v>
      </c>
      <c r="E52" s="6">
        <v>7</v>
      </c>
      <c r="F52" s="6">
        <v>0</v>
      </c>
      <c r="H52" s="38" t="s">
        <v>16</v>
      </c>
      <c r="I52" s="12">
        <f t="shared" si="0"/>
        <v>65</v>
      </c>
      <c r="J52" s="12">
        <f t="shared" si="0"/>
        <v>0</v>
      </c>
      <c r="K52" s="12">
        <f t="shared" si="0"/>
        <v>35</v>
      </c>
      <c r="L52" s="12">
        <f t="shared" si="0"/>
        <v>0</v>
      </c>
    </row>
  </sheetData>
  <mergeCells count="3">
    <mergeCell ref="B2:M2"/>
    <mergeCell ref="B3:M3"/>
    <mergeCell ref="C4:L4"/>
  </mergeCells>
  <pageMargins left="0.75" right="0.75" top="1" bottom="1" header="0.51180555555555596" footer="0.51180555555555596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S39"/>
  <sheetViews>
    <sheetView tabSelected="1" topLeftCell="A28" workbookViewId="0">
      <selection activeCell="D29" sqref="D29"/>
    </sheetView>
  </sheetViews>
  <sheetFormatPr defaultColWidth="9" defaultRowHeight="15"/>
  <cols>
    <col min="1" max="1" width="5.140625" customWidth="1"/>
    <col min="2" max="2" width="4.28515625" style="37" customWidth="1"/>
    <col min="3" max="3" width="5.5703125" customWidth="1"/>
    <col min="4" max="6" width="8.7109375" customWidth="1"/>
    <col min="7" max="7" width="5.5703125" customWidth="1"/>
    <col min="8" max="8" width="4.85546875" style="37" customWidth="1"/>
    <col min="9" max="9" width="8.7109375" style="1" customWidth="1"/>
    <col min="10" max="12" width="8.7109375" customWidth="1"/>
  </cols>
  <sheetData>
    <row r="1" spans="2:19">
      <c r="S1">
        <v>2</v>
      </c>
    </row>
    <row r="2" spans="2:19" ht="21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9" ht="21"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19" ht="18.75">
      <c r="C4" s="25" t="s">
        <v>45</v>
      </c>
      <c r="D4" s="25"/>
      <c r="E4" s="25"/>
      <c r="F4" s="25"/>
      <c r="G4" s="25"/>
      <c r="H4" s="25"/>
      <c r="I4" s="25"/>
      <c r="J4" s="25"/>
      <c r="K4" s="25"/>
      <c r="L4" s="25"/>
    </row>
    <row r="5" spans="2:19" ht="18.75">
      <c r="C5" s="2"/>
      <c r="D5" s="2"/>
      <c r="E5" s="2"/>
      <c r="F5" s="2"/>
      <c r="G5" s="2"/>
      <c r="H5" s="2"/>
      <c r="I5" s="2"/>
      <c r="J5" s="2"/>
      <c r="K5" s="2"/>
      <c r="L5" s="2"/>
    </row>
    <row r="6" spans="2:19">
      <c r="C6" s="3"/>
      <c r="D6" s="4" t="s">
        <v>46</v>
      </c>
      <c r="I6" s="3"/>
      <c r="J6" s="3" t="str">
        <f>D6</f>
        <v>Prof. Sayagvi</v>
      </c>
    </row>
    <row r="7" spans="2:19" ht="39">
      <c r="B7" s="38"/>
      <c r="C7" s="5" t="s">
        <v>4</v>
      </c>
      <c r="D7" s="5" t="s">
        <v>5</v>
      </c>
      <c r="E7" s="5" t="s">
        <v>6</v>
      </c>
      <c r="F7" s="5" t="s">
        <v>7</v>
      </c>
      <c r="H7" s="38"/>
      <c r="I7" s="5" t="s">
        <v>8</v>
      </c>
      <c r="J7" s="5" t="s">
        <v>9</v>
      </c>
      <c r="K7" s="5" t="s">
        <v>10</v>
      </c>
      <c r="L7" s="5" t="s">
        <v>11</v>
      </c>
    </row>
    <row r="8" spans="2:19">
      <c r="B8" s="38" t="s">
        <v>12</v>
      </c>
      <c r="C8" s="6">
        <v>1</v>
      </c>
      <c r="D8" s="6">
        <v>0</v>
      </c>
      <c r="E8" s="6">
        <v>0</v>
      </c>
      <c r="F8" s="6">
        <v>1</v>
      </c>
      <c r="G8" s="7"/>
      <c r="H8" s="38" t="s">
        <v>12</v>
      </c>
      <c r="I8" s="12">
        <f>(C8/S1)*100</f>
        <v>50</v>
      </c>
      <c r="J8" s="12">
        <f>(D8/S1)*100</f>
        <v>0</v>
      </c>
      <c r="K8" s="12">
        <f>(E8/S1)*100</f>
        <v>0</v>
      </c>
      <c r="L8" s="12">
        <f>(F8/S1)*100</f>
        <v>50</v>
      </c>
    </row>
    <row r="9" spans="2:19">
      <c r="B9" s="38" t="s">
        <v>13</v>
      </c>
      <c r="C9" s="6">
        <v>1</v>
      </c>
      <c r="D9" s="6">
        <v>0</v>
      </c>
      <c r="E9" s="6">
        <v>0</v>
      </c>
      <c r="F9" s="6">
        <v>1</v>
      </c>
      <c r="G9" s="7"/>
      <c r="H9" s="38" t="s">
        <v>13</v>
      </c>
      <c r="I9" s="12">
        <f>(C9/S1)*100</f>
        <v>50</v>
      </c>
      <c r="J9" s="12">
        <f>(D9/S1)*100</f>
        <v>0</v>
      </c>
      <c r="K9" s="12">
        <f>(E9/S1)*100</f>
        <v>0</v>
      </c>
      <c r="L9" s="12">
        <f>(F9/S1)*100</f>
        <v>50</v>
      </c>
    </row>
    <row r="10" spans="2:19">
      <c r="B10" s="38" t="s">
        <v>14</v>
      </c>
      <c r="C10" s="6">
        <v>1</v>
      </c>
      <c r="D10" s="6">
        <v>0</v>
      </c>
      <c r="E10" s="6">
        <v>0</v>
      </c>
      <c r="F10" s="6">
        <v>1</v>
      </c>
      <c r="H10" s="38" t="s">
        <v>14</v>
      </c>
      <c r="I10" s="12">
        <f>(C10/S1)*100</f>
        <v>50</v>
      </c>
      <c r="J10" s="12">
        <f>(D10/S1)*100</f>
        <v>0</v>
      </c>
      <c r="K10" s="12">
        <f>(E10/S1)*100</f>
        <v>0</v>
      </c>
      <c r="L10" s="12">
        <f>(F10/S1)*100</f>
        <v>50</v>
      </c>
    </row>
    <row r="11" spans="2:19">
      <c r="B11" s="38" t="s">
        <v>15</v>
      </c>
      <c r="C11" s="6">
        <v>1</v>
      </c>
      <c r="D11" s="6">
        <v>0</v>
      </c>
      <c r="E11" s="6">
        <v>0</v>
      </c>
      <c r="F11" s="6">
        <v>1</v>
      </c>
      <c r="H11" s="38" t="s">
        <v>15</v>
      </c>
      <c r="I11" s="12">
        <f>(C11/S1)*100</f>
        <v>50</v>
      </c>
      <c r="J11" s="12">
        <f>(D11/S1)*100</f>
        <v>0</v>
      </c>
      <c r="K11" s="12">
        <f>(E11/S1)*100</f>
        <v>0</v>
      </c>
      <c r="L11" s="12">
        <f>(F11/S1)*100</f>
        <v>50</v>
      </c>
      <c r="O11" s="13"/>
      <c r="P11" s="13"/>
      <c r="Q11" s="13"/>
      <c r="R11" s="13"/>
    </row>
    <row r="12" spans="2:19">
      <c r="B12" s="38" t="s">
        <v>16</v>
      </c>
      <c r="C12" s="6">
        <v>1</v>
      </c>
      <c r="D12" s="6">
        <v>0</v>
      </c>
      <c r="E12" s="6">
        <v>0</v>
      </c>
      <c r="F12" s="6">
        <v>1</v>
      </c>
      <c r="H12" s="38" t="s">
        <v>16</v>
      </c>
      <c r="I12" s="12">
        <f>(C12/S1)*100</f>
        <v>50</v>
      </c>
      <c r="J12" s="12">
        <f>(D12/S1)*100</f>
        <v>0</v>
      </c>
      <c r="K12" s="12">
        <f>(E12/S1)*100</f>
        <v>0</v>
      </c>
      <c r="L12" s="12">
        <f>(F12/S1)*100</f>
        <v>50</v>
      </c>
      <c r="O12" s="13"/>
      <c r="P12" s="13"/>
      <c r="Q12" s="13"/>
      <c r="R12" s="13"/>
    </row>
    <row r="13" spans="2:19">
      <c r="B13" s="39"/>
      <c r="C13" s="9"/>
      <c r="D13" s="9"/>
      <c r="E13" s="9"/>
      <c r="F13" s="9"/>
      <c r="H13" s="39"/>
      <c r="I13" s="14"/>
      <c r="J13" s="15"/>
      <c r="K13" s="15"/>
      <c r="L13" s="15"/>
      <c r="O13" s="13"/>
      <c r="P13" s="13"/>
      <c r="Q13" s="13"/>
      <c r="R13" s="13"/>
    </row>
    <row r="14" spans="2:19">
      <c r="I14"/>
      <c r="O14" s="13"/>
      <c r="P14" s="13"/>
      <c r="Q14" s="13"/>
      <c r="R14" s="13"/>
    </row>
    <row r="15" spans="2:19">
      <c r="C15" s="10"/>
      <c r="D15" s="4" t="s">
        <v>47</v>
      </c>
      <c r="I15" s="10"/>
      <c r="J15" s="3" t="str">
        <f>D15</f>
        <v>Prof. Shruti singh</v>
      </c>
      <c r="O15" s="13"/>
      <c r="P15" s="13"/>
      <c r="Q15" s="13"/>
      <c r="R15" s="13"/>
    </row>
    <row r="16" spans="2:19" ht="39">
      <c r="B16" s="38"/>
      <c r="C16" s="5" t="s">
        <v>4</v>
      </c>
      <c r="D16" s="5" t="s">
        <v>5</v>
      </c>
      <c r="E16" s="5" t="s">
        <v>6</v>
      </c>
      <c r="F16" s="5" t="s">
        <v>7</v>
      </c>
      <c r="H16" s="38"/>
      <c r="I16" s="5" t="s">
        <v>8</v>
      </c>
      <c r="J16" s="5" t="s">
        <v>9</v>
      </c>
      <c r="K16" s="5" t="s">
        <v>10</v>
      </c>
      <c r="L16" s="5" t="s">
        <v>11</v>
      </c>
      <c r="O16" s="16"/>
      <c r="P16" s="16"/>
      <c r="Q16" s="16"/>
      <c r="R16" s="16"/>
    </row>
    <row r="17" spans="2:18">
      <c r="B17" s="38" t="s">
        <v>12</v>
      </c>
      <c r="C17" s="6">
        <v>1</v>
      </c>
      <c r="D17" s="6">
        <v>0</v>
      </c>
      <c r="E17" s="11">
        <v>1</v>
      </c>
      <c r="F17" s="6">
        <v>0</v>
      </c>
      <c r="H17" s="38" t="s">
        <v>12</v>
      </c>
      <c r="I17" s="12">
        <f>(C17/$S1)*100</f>
        <v>50</v>
      </c>
      <c r="J17" s="12">
        <f>(D17/$S1)*100</f>
        <v>0</v>
      </c>
      <c r="K17" s="12">
        <f>(E17/$S1)*100</f>
        <v>50</v>
      </c>
      <c r="L17" s="12">
        <f>(F17/$S1)*100</f>
        <v>0</v>
      </c>
      <c r="O17" s="16"/>
      <c r="P17" s="13"/>
      <c r="Q17" s="13"/>
      <c r="R17" s="13"/>
    </row>
    <row r="18" spans="2:18">
      <c r="B18" s="38" t="s">
        <v>13</v>
      </c>
      <c r="C18" s="6">
        <v>1</v>
      </c>
      <c r="D18" s="6">
        <v>0</v>
      </c>
      <c r="E18" s="11">
        <v>1</v>
      </c>
      <c r="F18" s="6">
        <v>0</v>
      </c>
      <c r="H18" s="38" t="s">
        <v>13</v>
      </c>
      <c r="I18" s="12">
        <f>(C18/$S1)*100</f>
        <v>50</v>
      </c>
      <c r="J18" s="12">
        <f>(D18/$S1)*100</f>
        <v>0</v>
      </c>
      <c r="K18" s="12">
        <f>(E18/$S1)*100</f>
        <v>50</v>
      </c>
      <c r="L18" s="12">
        <f>(F18/$S1)*100</f>
        <v>0</v>
      </c>
      <c r="O18" s="16"/>
      <c r="P18" s="13"/>
      <c r="Q18" s="13"/>
      <c r="R18" s="13"/>
    </row>
    <row r="19" spans="2:18">
      <c r="B19" s="38" t="s">
        <v>14</v>
      </c>
      <c r="C19" s="6">
        <v>1</v>
      </c>
      <c r="D19" s="6">
        <v>0</v>
      </c>
      <c r="E19" s="11">
        <v>1</v>
      </c>
      <c r="F19" s="6">
        <v>0</v>
      </c>
      <c r="H19" s="38" t="s">
        <v>14</v>
      </c>
      <c r="I19" s="12">
        <f>(C19/$S1)*100</f>
        <v>50</v>
      </c>
      <c r="J19" s="12">
        <f>(D19/$S1)*100</f>
        <v>0</v>
      </c>
      <c r="K19" s="12">
        <f>(E19/$S1)*100</f>
        <v>50</v>
      </c>
      <c r="L19" s="12">
        <f>(F19/$S1)*100</f>
        <v>0</v>
      </c>
      <c r="O19" s="16"/>
      <c r="P19" s="13"/>
      <c r="Q19" s="13"/>
      <c r="R19" s="13"/>
    </row>
    <row r="20" spans="2:18">
      <c r="B20" s="38" t="s">
        <v>15</v>
      </c>
      <c r="C20" s="6">
        <v>1</v>
      </c>
      <c r="D20" s="6">
        <v>0</v>
      </c>
      <c r="E20" s="6">
        <v>1</v>
      </c>
      <c r="F20" s="6">
        <v>0</v>
      </c>
      <c r="H20" s="38" t="s">
        <v>15</v>
      </c>
      <c r="I20" s="12">
        <f>(C20/$S1)*100</f>
        <v>50</v>
      </c>
      <c r="J20" s="12">
        <f>(D20/$S1)*100</f>
        <v>0</v>
      </c>
      <c r="K20" s="12">
        <f>(E20/$S1)*100</f>
        <v>50</v>
      </c>
      <c r="L20" s="12">
        <f>(F20/$S1)*100</f>
        <v>0</v>
      </c>
      <c r="O20" s="16"/>
      <c r="P20" s="13"/>
      <c r="Q20" s="13"/>
      <c r="R20" s="13"/>
    </row>
    <row r="21" spans="2:18">
      <c r="B21" s="38" t="s">
        <v>16</v>
      </c>
      <c r="C21" s="6">
        <v>1</v>
      </c>
      <c r="D21" s="6">
        <v>0</v>
      </c>
      <c r="E21" s="6">
        <v>1</v>
      </c>
      <c r="F21" s="6">
        <v>0</v>
      </c>
      <c r="H21" s="38" t="s">
        <v>16</v>
      </c>
      <c r="I21" s="12">
        <f>(C21/$S1)*100</f>
        <v>50</v>
      </c>
      <c r="J21" s="12">
        <f>(D21/$S1)*100</f>
        <v>0</v>
      </c>
      <c r="K21" s="12">
        <f>(E21/$S1)*100</f>
        <v>50</v>
      </c>
      <c r="L21" s="12">
        <f>(F21/$S1)*100</f>
        <v>0</v>
      </c>
      <c r="O21" s="16"/>
      <c r="P21" s="13"/>
      <c r="Q21" s="13"/>
      <c r="R21" s="13"/>
    </row>
    <row r="22" spans="2:18">
      <c r="B22" s="39"/>
      <c r="C22" s="9"/>
      <c r="D22" s="9"/>
      <c r="E22" s="9"/>
      <c r="F22" s="9"/>
      <c r="H22" s="39"/>
      <c r="I22" s="14"/>
      <c r="J22" s="15"/>
      <c r="K22" s="15"/>
      <c r="L22" s="15"/>
      <c r="O22" s="16"/>
      <c r="P22" s="16"/>
      <c r="Q22" s="16"/>
      <c r="R22" s="16"/>
    </row>
    <row r="23" spans="2:18">
      <c r="I23"/>
      <c r="O23" s="16"/>
      <c r="P23" s="16"/>
      <c r="Q23" s="16"/>
      <c r="R23" s="16"/>
    </row>
    <row r="24" spans="2:18">
      <c r="C24" s="10"/>
      <c r="D24" s="4" t="s">
        <v>48</v>
      </c>
      <c r="I24" s="10"/>
      <c r="J24" s="3" t="str">
        <f>D24</f>
        <v>Namrta mam</v>
      </c>
      <c r="O24" s="16"/>
      <c r="P24" s="16"/>
      <c r="Q24" s="16"/>
      <c r="R24" s="16"/>
    </row>
    <row r="25" spans="2:18" ht="39">
      <c r="B25" s="38"/>
      <c r="C25" s="5" t="s">
        <v>4</v>
      </c>
      <c r="D25" s="5" t="s">
        <v>5</v>
      </c>
      <c r="E25" s="5" t="s">
        <v>6</v>
      </c>
      <c r="F25" s="5" t="s">
        <v>7</v>
      </c>
      <c r="H25" s="38"/>
      <c r="I25" s="5" t="s">
        <v>8</v>
      </c>
      <c r="J25" s="5" t="s">
        <v>9</v>
      </c>
      <c r="K25" s="5" t="s">
        <v>10</v>
      </c>
      <c r="L25" s="5" t="s">
        <v>11</v>
      </c>
      <c r="O25" s="16"/>
      <c r="P25" s="16"/>
      <c r="Q25" s="16"/>
      <c r="R25" s="16"/>
    </row>
    <row r="26" spans="2:18">
      <c r="B26" s="38" t="s">
        <v>12</v>
      </c>
      <c r="C26" s="6">
        <v>1</v>
      </c>
      <c r="D26" s="6">
        <v>0</v>
      </c>
      <c r="E26" s="6">
        <v>1</v>
      </c>
      <c r="F26" s="6">
        <v>0</v>
      </c>
      <c r="H26" s="38" t="s">
        <v>12</v>
      </c>
      <c r="I26" s="12">
        <f>(C26/S1)*100</f>
        <v>50</v>
      </c>
      <c r="J26" s="12">
        <f>(D26/S1)*100</f>
        <v>0</v>
      </c>
      <c r="K26" s="12">
        <f>(E26/S1)*100</f>
        <v>50</v>
      </c>
      <c r="L26" s="12">
        <f>(F26/S1)*100</f>
        <v>0</v>
      </c>
      <c r="O26" s="16"/>
      <c r="P26" s="16"/>
      <c r="Q26" s="16"/>
      <c r="R26" s="16"/>
    </row>
    <row r="27" spans="2:18">
      <c r="B27" s="38" t="s">
        <v>13</v>
      </c>
      <c r="C27" s="6">
        <v>1</v>
      </c>
      <c r="D27" s="6">
        <v>0</v>
      </c>
      <c r="E27" s="6">
        <v>1</v>
      </c>
      <c r="F27" s="6">
        <v>0</v>
      </c>
      <c r="H27" s="38" t="s">
        <v>13</v>
      </c>
      <c r="I27" s="12">
        <f>(C27/S1)*100</f>
        <v>50</v>
      </c>
      <c r="J27" s="12">
        <f>(D27/S1)*100</f>
        <v>0</v>
      </c>
      <c r="K27" s="12">
        <f>(E27/S1)*100</f>
        <v>50</v>
      </c>
      <c r="L27" s="12">
        <f>(F27/S1)*100</f>
        <v>0</v>
      </c>
      <c r="O27" s="16"/>
      <c r="P27" s="16"/>
      <c r="Q27" s="16"/>
      <c r="R27" s="16"/>
    </row>
    <row r="28" spans="2:18">
      <c r="B28" s="38" t="s">
        <v>14</v>
      </c>
      <c r="C28" s="6">
        <v>1</v>
      </c>
      <c r="D28" s="6">
        <v>0</v>
      </c>
      <c r="E28" s="6">
        <v>1</v>
      </c>
      <c r="F28" s="6">
        <v>0</v>
      </c>
      <c r="H28" s="38" t="s">
        <v>14</v>
      </c>
      <c r="I28" s="12">
        <f>(C28/S1)*100</f>
        <v>50</v>
      </c>
      <c r="J28" s="12">
        <f>(D28/S1)*100</f>
        <v>0</v>
      </c>
      <c r="K28" s="12">
        <f>(E28/S1)*100</f>
        <v>50</v>
      </c>
      <c r="L28" s="12">
        <f>(F28/S1)*100</f>
        <v>0</v>
      </c>
      <c r="O28" s="16"/>
      <c r="P28" s="16"/>
      <c r="Q28" s="16"/>
      <c r="R28" s="16"/>
    </row>
    <row r="29" spans="2:18">
      <c r="B29" s="38" t="s">
        <v>15</v>
      </c>
      <c r="C29" s="6">
        <v>1</v>
      </c>
      <c r="D29" s="6">
        <v>0</v>
      </c>
      <c r="E29" s="6">
        <v>1</v>
      </c>
      <c r="F29" s="6">
        <v>0</v>
      </c>
      <c r="H29" s="38" t="s">
        <v>15</v>
      </c>
      <c r="I29" s="12">
        <f>(C29/S1)*100</f>
        <v>50</v>
      </c>
      <c r="J29" s="12">
        <f>(D29/S1)*100</f>
        <v>0</v>
      </c>
      <c r="K29" s="12">
        <f>(E29/S1)*100</f>
        <v>50</v>
      </c>
      <c r="L29" s="12">
        <f>(F29/S1)*100</f>
        <v>0</v>
      </c>
      <c r="O29" s="16"/>
      <c r="P29" s="16"/>
      <c r="Q29" s="16"/>
      <c r="R29" s="16"/>
    </row>
    <row r="30" spans="2:18">
      <c r="B30" s="38" t="s">
        <v>16</v>
      </c>
      <c r="C30" s="6">
        <v>1</v>
      </c>
      <c r="D30" s="6">
        <v>0</v>
      </c>
      <c r="E30" s="6">
        <v>1</v>
      </c>
      <c r="F30" s="6">
        <v>0</v>
      </c>
      <c r="H30" s="38" t="s">
        <v>16</v>
      </c>
      <c r="I30" s="12">
        <f>(C30/S1)*100</f>
        <v>50</v>
      </c>
      <c r="J30" s="12">
        <f>(D30/S1)*100</f>
        <v>0</v>
      </c>
      <c r="K30" s="12">
        <f>(E30/S1)*100</f>
        <v>50</v>
      </c>
      <c r="L30" s="12">
        <f>(F30/S1)*100</f>
        <v>0</v>
      </c>
      <c r="O30" s="16"/>
      <c r="P30" s="16"/>
      <c r="Q30" s="16"/>
      <c r="R30" s="16"/>
    </row>
    <row r="31" spans="2:18">
      <c r="B31" s="39"/>
      <c r="C31" s="9"/>
      <c r="D31" s="9"/>
      <c r="E31" s="9"/>
      <c r="F31" s="9"/>
      <c r="H31" s="39"/>
      <c r="I31" s="14"/>
      <c r="J31" s="15"/>
      <c r="K31" s="15"/>
      <c r="L31" s="15"/>
      <c r="O31" s="16"/>
      <c r="P31" s="16"/>
      <c r="Q31" s="16"/>
      <c r="R31" s="16"/>
    </row>
    <row r="32" spans="2:18">
      <c r="C32" s="10"/>
      <c r="D32" s="4" t="s">
        <v>49</v>
      </c>
      <c r="I32" s="10"/>
      <c r="J32" s="3" t="str">
        <f>D32</f>
        <v>Prof. Gore</v>
      </c>
      <c r="O32" s="16"/>
      <c r="P32" s="16"/>
      <c r="Q32" s="16"/>
      <c r="R32" s="16"/>
    </row>
    <row r="33" spans="2:18" ht="39">
      <c r="B33" s="38"/>
      <c r="C33" s="5" t="s">
        <v>4</v>
      </c>
      <c r="D33" s="5" t="s">
        <v>5</v>
      </c>
      <c r="E33" s="5" t="s">
        <v>6</v>
      </c>
      <c r="F33" s="5" t="s">
        <v>7</v>
      </c>
      <c r="H33" s="38"/>
      <c r="I33" s="5" t="s">
        <v>8</v>
      </c>
      <c r="J33" s="5" t="s">
        <v>9</v>
      </c>
      <c r="K33" s="5" t="s">
        <v>10</v>
      </c>
      <c r="L33" s="5" t="s">
        <v>11</v>
      </c>
      <c r="O33" s="16"/>
      <c r="P33" s="16"/>
      <c r="Q33" s="16"/>
      <c r="R33" s="16"/>
    </row>
    <row r="34" spans="2:18">
      <c r="B34" s="38" t="s">
        <v>12</v>
      </c>
      <c r="C34" s="6">
        <v>1</v>
      </c>
      <c r="D34" s="6">
        <v>0</v>
      </c>
      <c r="E34" s="6">
        <v>0</v>
      </c>
      <c r="F34" s="6">
        <v>1</v>
      </c>
      <c r="H34" s="38" t="s">
        <v>12</v>
      </c>
      <c r="I34" s="12">
        <f>(C34/S1)*100</f>
        <v>50</v>
      </c>
      <c r="J34" s="12">
        <f>(D34/S1)*100</f>
        <v>0</v>
      </c>
      <c r="K34" s="12">
        <f>(E34/S1)*100</f>
        <v>0</v>
      </c>
      <c r="L34" s="12">
        <f>(F34/S1)*100</f>
        <v>50</v>
      </c>
      <c r="O34" s="16"/>
      <c r="P34" s="16"/>
      <c r="Q34" s="16"/>
      <c r="R34" s="16"/>
    </row>
    <row r="35" spans="2:18">
      <c r="B35" s="38" t="s">
        <v>13</v>
      </c>
      <c r="C35" s="6">
        <v>1</v>
      </c>
      <c r="D35" s="6">
        <v>0</v>
      </c>
      <c r="E35" s="6">
        <v>0</v>
      </c>
      <c r="F35" s="6">
        <v>1</v>
      </c>
      <c r="H35" s="38" t="s">
        <v>13</v>
      </c>
      <c r="I35" s="12">
        <f>(C35/S1)*100</f>
        <v>50</v>
      </c>
      <c r="J35" s="12">
        <f>(D35/S1)*100</f>
        <v>0</v>
      </c>
      <c r="K35" s="12">
        <f>(E35/S1)*100</f>
        <v>0</v>
      </c>
      <c r="L35" s="12">
        <f>(F35/S1)*100</f>
        <v>50</v>
      </c>
    </row>
    <row r="36" spans="2:18">
      <c r="B36" s="38" t="s">
        <v>14</v>
      </c>
      <c r="C36" s="6">
        <v>1</v>
      </c>
      <c r="D36" s="6">
        <v>0</v>
      </c>
      <c r="E36" s="6">
        <v>0</v>
      </c>
      <c r="F36" s="6">
        <v>1</v>
      </c>
      <c r="H36" s="38" t="s">
        <v>14</v>
      </c>
      <c r="I36" s="12">
        <f>(C36/S1)*100</f>
        <v>50</v>
      </c>
      <c r="J36" s="12">
        <f>(D36/S1)*100</f>
        <v>0</v>
      </c>
      <c r="K36" s="12">
        <f>(E36/S1)*100</f>
        <v>0</v>
      </c>
      <c r="L36" s="12">
        <f>(F36/S1)*100</f>
        <v>50</v>
      </c>
    </row>
    <row r="37" spans="2:18">
      <c r="B37" s="38" t="s">
        <v>15</v>
      </c>
      <c r="C37" s="6">
        <v>1</v>
      </c>
      <c r="D37" s="6">
        <v>0</v>
      </c>
      <c r="E37" s="6">
        <v>0</v>
      </c>
      <c r="F37" s="6">
        <v>1</v>
      </c>
      <c r="H37" s="38" t="s">
        <v>15</v>
      </c>
      <c r="I37" s="12">
        <f>(C37/S1)*100</f>
        <v>50</v>
      </c>
      <c r="J37" s="12">
        <f>(D37/S1)*100</f>
        <v>0</v>
      </c>
      <c r="K37" s="12">
        <f>(E37/S1)*100</f>
        <v>0</v>
      </c>
      <c r="L37" s="12">
        <f>(F37/S1)*100</f>
        <v>50</v>
      </c>
    </row>
    <row r="38" spans="2:18">
      <c r="B38" s="38" t="s">
        <v>16</v>
      </c>
      <c r="C38" s="6">
        <v>1</v>
      </c>
      <c r="D38" s="6">
        <v>0</v>
      </c>
      <c r="E38" s="6">
        <v>0</v>
      </c>
      <c r="F38" s="6">
        <v>1</v>
      </c>
      <c r="H38" s="38" t="s">
        <v>16</v>
      </c>
      <c r="I38" s="12">
        <f>(C38/S1)*100</f>
        <v>50</v>
      </c>
      <c r="J38" s="12">
        <f>(D38/S1)*100</f>
        <v>0</v>
      </c>
      <c r="K38" s="12">
        <f>(E38/S1)*100</f>
        <v>0</v>
      </c>
      <c r="L38" s="12">
        <f>(F38/S1)*100</f>
        <v>50</v>
      </c>
    </row>
    <row r="39" spans="2:18">
      <c r="B39" s="39"/>
      <c r="C39" s="9"/>
      <c r="D39" s="9"/>
      <c r="E39" s="9"/>
      <c r="F39" s="9"/>
      <c r="H39" s="39"/>
      <c r="I39" s="17"/>
      <c r="J39" s="9"/>
      <c r="K39" s="15"/>
      <c r="L39" s="15"/>
    </row>
  </sheetData>
  <mergeCells count="3">
    <mergeCell ref="B2:M2"/>
    <mergeCell ref="B3:M3"/>
    <mergeCell ref="C4:L4"/>
  </mergeCells>
  <pageMargins left="0.75" right="0.75" top="1" bottom="1" header="0.51180555555555596" footer="0.511805555555555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 shift-I</vt:lpstr>
      <vt:lpstr>SE-shift-II</vt:lpstr>
      <vt:lpstr>Sheet1</vt:lpstr>
      <vt:lpstr>TE-shift-I</vt:lpstr>
      <vt:lpstr>TE-shift-II</vt:lpstr>
      <vt:lpstr>BE-Shift-I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MGMCET</dc:creator>
  <cp:lastModifiedBy>mgmcet</cp:lastModifiedBy>
  <cp:revision>0</cp:revision>
  <cp:lastPrinted>2017-10-23T06:51:00Z</cp:lastPrinted>
  <dcterms:created xsi:type="dcterms:W3CDTF">2017-03-20T05:46:00Z</dcterms:created>
  <dcterms:modified xsi:type="dcterms:W3CDTF">2018-05-03T08:21:05Z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