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85" windowHeight="8370"/>
  </bookViews>
  <sheets>
    <sheet name="BE" sheetId="2" r:id="rId1"/>
    <sheet name="TE" sheetId="4" r:id="rId2"/>
    <sheet name="SE" sheetId="6" r:id="rId3"/>
    <sheet name="Sheet1" sheetId="7" r:id="rId4"/>
  </sheets>
  <calcPr calcId="125725"/>
</workbook>
</file>

<file path=xl/calcChain.xml><?xml version="1.0" encoding="utf-8"?>
<calcChain xmlns="http://schemas.openxmlformats.org/spreadsheetml/2006/main">
  <c r="I48" i="4"/>
  <c r="J48"/>
  <c r="K48"/>
  <c r="L48"/>
  <c r="I49"/>
  <c r="J49"/>
  <c r="K49"/>
  <c r="L49"/>
  <c r="I50"/>
  <c r="J50"/>
  <c r="K50"/>
  <c r="L50"/>
  <c r="I51"/>
  <c r="J51"/>
  <c r="K51"/>
  <c r="L51"/>
  <c r="J47"/>
  <c r="K47"/>
  <c r="L47"/>
  <c r="I47"/>
  <c r="I48" i="6"/>
  <c r="J48"/>
  <c r="K48"/>
  <c r="L48"/>
  <c r="I49"/>
  <c r="J49"/>
  <c r="K49"/>
  <c r="L49"/>
  <c r="I50"/>
  <c r="J50"/>
  <c r="K50"/>
  <c r="L50"/>
  <c r="I51"/>
  <c r="J51"/>
  <c r="K51"/>
  <c r="L51"/>
  <c r="J47"/>
  <c r="K47"/>
  <c r="L47"/>
  <c r="I47"/>
  <c r="I8"/>
  <c r="J8"/>
  <c r="K8"/>
  <c r="L8"/>
  <c r="I9"/>
  <c r="J9"/>
  <c r="K9"/>
  <c r="L9"/>
  <c r="I10"/>
  <c r="J10"/>
  <c r="K10"/>
  <c r="L10"/>
  <c r="I11"/>
  <c r="J11"/>
  <c r="K11"/>
  <c r="L11"/>
  <c r="J7"/>
  <c r="K7"/>
  <c r="L7"/>
  <c r="I7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J29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J21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43" i="4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J37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J29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J21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36" i="2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J30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J22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J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</calcChain>
</file>

<file path=xl/sharedStrings.xml><?xml version="1.0" encoding="utf-8"?>
<sst xmlns="http://schemas.openxmlformats.org/spreadsheetml/2006/main" count="327" uniqueCount="45">
  <si>
    <t>MGM's College of Engineering and Technology</t>
  </si>
  <si>
    <t>Agree</t>
  </si>
  <si>
    <t>Dis-agree</t>
  </si>
  <si>
    <t>Strongly Agree</t>
  </si>
  <si>
    <t>Strongly Disagree</t>
  </si>
  <si>
    <t>Agree(%)</t>
  </si>
  <si>
    <t>Dis-agree(%)</t>
  </si>
  <si>
    <t>Strongly Agree(%)</t>
  </si>
  <si>
    <t>Strongly Disagree(%)</t>
  </si>
  <si>
    <t>Q1</t>
  </si>
  <si>
    <t>Q2</t>
  </si>
  <si>
    <t>Q3</t>
  </si>
  <si>
    <t>Q4</t>
  </si>
  <si>
    <t>Q5</t>
  </si>
  <si>
    <t xml:space="preserve"> </t>
  </si>
  <si>
    <t>Strongly 
Agree</t>
  </si>
  <si>
    <t>Strongly 
Disagree</t>
  </si>
  <si>
    <t>Strongly 
Agree(%)</t>
  </si>
  <si>
    <t>Strongly 
Disagree(%)</t>
  </si>
  <si>
    <t>Question No.</t>
  </si>
  <si>
    <t>Questions</t>
  </si>
  <si>
    <t>Did your lecturer/practical solve your queries/difficulties
 on time?</t>
  </si>
  <si>
    <t>Did your Lecturer/practical make the subject/learning 
more interesting?</t>
  </si>
  <si>
    <t>How well did the Lecturer/practical prepare for class?</t>
  </si>
  <si>
    <t>How well was the Lecturer/practical able to communicate.</t>
  </si>
  <si>
    <t>Is the practical enlarge the knowledge about subject?</t>
  </si>
  <si>
    <t>Prof. Latika</t>
  </si>
  <si>
    <t>Prof. Shanti Chaturvedi</t>
  </si>
  <si>
    <t>Prof. Snehal Dalvi</t>
  </si>
  <si>
    <t>Prof. Sashi prabha</t>
  </si>
  <si>
    <t>Prof. Raju Rakhasmare</t>
  </si>
  <si>
    <t>Mr. Ganesh Hemke</t>
  </si>
  <si>
    <t xml:space="preserve"> Prof. J B Sing
</t>
  </si>
  <si>
    <t>Prof. Ritesh Ulhe</t>
  </si>
  <si>
    <t xml:space="preserve">Prof. Veena Darala </t>
  </si>
  <si>
    <t>Prof. Shashi Prabha</t>
  </si>
  <si>
    <t>Dr.Desai</t>
  </si>
  <si>
    <t>Class: BE</t>
  </si>
  <si>
    <t>Department of Electrical Engineering</t>
  </si>
  <si>
    <t>Dr. S Desai</t>
  </si>
  <si>
    <t>Prof. Megha</t>
  </si>
  <si>
    <t xml:space="preserve">Dr. N  Deshmukh </t>
  </si>
  <si>
    <t xml:space="preserve">Prof. Anshuman Jha </t>
  </si>
  <si>
    <t>Class: TE</t>
  </si>
  <si>
    <t>Class: SE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</si>
</sst>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charset val="134"/>
    </font>
    <font>
      <sz val="11"/>
      <color rgb="FF000000"/>
      <name val="Calibri"/>
      <charset val="1"/>
    </font>
    <font>
      <sz val="16"/>
      <name val="Book Antiqua"/>
      <charset val="134"/>
    </font>
    <font>
      <sz val="14"/>
      <color rgb="FF000000"/>
      <name val="Book Antiqua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"/>
    </font>
    <font>
      <sz val="10"/>
      <name val="Arial"/>
      <charset val="134"/>
    </font>
    <font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0"/>
      <color rgb="FF000000"/>
      <name val="Arial"/>
      <charset val="134"/>
    </font>
    <font>
      <sz val="10"/>
      <color rgb="FF000000"/>
      <name val="Arial"/>
      <family val="2"/>
    </font>
    <font>
      <sz val="14"/>
      <color rgb="FF000000"/>
      <name val="Book Antiqua"/>
      <family val="1"/>
    </font>
    <font>
      <sz val="16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3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/>
    <xf numFmtId="0" fontId="2" fillId="0" borderId="11" xfId="0" applyFont="1" applyFill="1" applyBorder="1" applyAlignment="1">
      <alignment horizontal="left"/>
    </xf>
    <xf numFmtId="0" fontId="3" fillId="0" borderId="0" xfId="0" applyFont="1" applyFill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3" fillId="0" borderId="0" xfId="0" applyFont="1" applyFill="1" applyAlignment="1">
      <alignment horizontal="left" indent="7"/>
    </xf>
    <xf numFmtId="0" fontId="8" fillId="0" borderId="0" xfId="0" applyFont="1" applyFill="1" applyAlignment="1"/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left" wrapText="1" indent="7"/>
    </xf>
    <xf numFmtId="1" fontId="7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wrapText="1" indent="7"/>
    </xf>
    <xf numFmtId="0" fontId="3" fillId="0" borderId="0" xfId="0" applyFont="1" applyFill="1" applyAlignment="1">
      <alignment horizontal="left" indent="2"/>
    </xf>
    <xf numFmtId="0" fontId="9" fillId="0" borderId="0" xfId="0" applyFont="1"/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8" fillId="0" borderId="0" xfId="2" applyFont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indent="7"/>
    </xf>
    <xf numFmtId="0" fontId="8" fillId="0" borderId="0" xfId="0" applyFont="1" applyFill="1" applyBorder="1" applyAlignment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1</xdr:row>
      <xdr:rowOff>9525</xdr:rowOff>
    </xdr:from>
    <xdr:to>
      <xdr:col>3</xdr:col>
      <xdr:colOff>209550</xdr:colOff>
      <xdr:row>3</xdr:row>
      <xdr:rowOff>47625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7" y="200025"/>
          <a:ext cx="904873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57150</xdr:rowOff>
    </xdr:from>
    <xdr:to>
      <xdr:col>3</xdr:col>
      <xdr:colOff>257175</xdr:colOff>
      <xdr:row>2</xdr:row>
      <xdr:rowOff>219075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247650"/>
          <a:ext cx="71437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9526</xdr:colOff>
      <xdr:row>2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90500"/>
          <a:ext cx="714375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7"/>
  <sheetViews>
    <sheetView tabSelected="1" workbookViewId="0">
      <selection activeCell="B3" sqref="B3:M3"/>
    </sheetView>
  </sheetViews>
  <sheetFormatPr defaultColWidth="9" defaultRowHeight="15"/>
  <cols>
    <col min="1" max="1" width="5.140625" customWidth="1"/>
    <col min="2" max="2" width="4.28515625" style="72" customWidth="1"/>
    <col min="3" max="3" width="6.28515625" customWidth="1"/>
    <col min="7" max="7" width="5.5703125" customWidth="1"/>
    <col min="8" max="8" width="5.28515625" style="72" customWidth="1"/>
    <col min="9" max="9" width="6.42578125" style="24" customWidth="1"/>
    <col min="10" max="10" width="9.28515625" customWidth="1"/>
    <col min="11" max="11" width="8.7109375" customWidth="1"/>
    <col min="12" max="12" width="9" customWidth="1"/>
  </cols>
  <sheetData>
    <row r="1" spans="2:19">
      <c r="S1">
        <v>16</v>
      </c>
    </row>
    <row r="2" spans="2:19" ht="21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9" ht="21">
      <c r="B3" s="53" t="s">
        <v>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9" ht="18.75">
      <c r="C4" s="54" t="s">
        <v>37</v>
      </c>
      <c r="D4" s="55"/>
      <c r="E4" s="55"/>
      <c r="F4" s="55"/>
      <c r="G4" s="55"/>
      <c r="H4" s="55"/>
      <c r="I4" s="55"/>
      <c r="J4" s="55"/>
      <c r="K4" s="55"/>
      <c r="L4" s="55"/>
    </row>
    <row r="5" spans="2:19" ht="16.5" customHeight="1">
      <c r="C5" s="50" t="s">
        <v>39</v>
      </c>
      <c r="D5" s="50"/>
      <c r="E5" s="50"/>
      <c r="I5" s="50" t="s">
        <v>39</v>
      </c>
      <c r="J5" s="50"/>
      <c r="K5" s="50"/>
      <c r="L5" s="30"/>
    </row>
    <row r="6" spans="2:19" s="6" customFormat="1" ht="39">
      <c r="B6" s="37"/>
      <c r="C6" s="7" t="s">
        <v>1</v>
      </c>
      <c r="D6" s="7" t="s">
        <v>2</v>
      </c>
      <c r="E6" s="7" t="s">
        <v>3</v>
      </c>
      <c r="F6" s="7" t="s">
        <v>4</v>
      </c>
      <c r="H6" s="37"/>
      <c r="I6" s="7" t="s">
        <v>5</v>
      </c>
      <c r="J6" s="7" t="s">
        <v>6</v>
      </c>
      <c r="K6" s="7" t="s">
        <v>7</v>
      </c>
      <c r="L6" s="7" t="s">
        <v>8</v>
      </c>
    </row>
    <row r="7" spans="2:19" s="6" customFormat="1">
      <c r="B7" s="37" t="s">
        <v>9</v>
      </c>
      <c r="C7" s="8">
        <v>8</v>
      </c>
      <c r="D7" s="8">
        <v>3</v>
      </c>
      <c r="E7" s="8">
        <v>4</v>
      </c>
      <c r="F7" s="8">
        <v>1</v>
      </c>
      <c r="G7" s="9"/>
      <c r="H7" s="37" t="s">
        <v>9</v>
      </c>
      <c r="I7" s="14">
        <f>(C7/S1)*100</f>
        <v>50</v>
      </c>
      <c r="J7" s="14">
        <f>(D7/S1)*100</f>
        <v>18.75</v>
      </c>
      <c r="K7" s="14">
        <f>(E7/S1)*100</f>
        <v>25</v>
      </c>
      <c r="L7" s="14">
        <f>(F7/S1)*100</f>
        <v>6.25</v>
      </c>
    </row>
    <row r="8" spans="2:19" s="6" customFormat="1">
      <c r="B8" s="37" t="s">
        <v>10</v>
      </c>
      <c r="C8" s="8">
        <v>6</v>
      </c>
      <c r="D8" s="8">
        <v>4</v>
      </c>
      <c r="E8" s="8">
        <v>4</v>
      </c>
      <c r="F8" s="8">
        <v>2</v>
      </c>
      <c r="G8" s="9"/>
      <c r="H8" s="37" t="s">
        <v>10</v>
      </c>
      <c r="I8" s="14">
        <f>(C8/S1)*100</f>
        <v>37.5</v>
      </c>
      <c r="J8" s="14">
        <f>(D8/S1)*100</f>
        <v>25</v>
      </c>
      <c r="K8" s="14">
        <f>(E8/S1)*100</f>
        <v>25</v>
      </c>
      <c r="L8" s="14">
        <f>(F8/S1)*100</f>
        <v>12.5</v>
      </c>
    </row>
    <row r="9" spans="2:19" s="6" customFormat="1">
      <c r="B9" s="37" t="s">
        <v>11</v>
      </c>
      <c r="C9" s="8">
        <v>9</v>
      </c>
      <c r="D9" s="8">
        <v>1</v>
      </c>
      <c r="E9" s="8">
        <v>5</v>
      </c>
      <c r="F9" s="8">
        <v>1</v>
      </c>
      <c r="H9" s="37" t="s">
        <v>11</v>
      </c>
      <c r="I9" s="14">
        <f>(C9/S1)*100</f>
        <v>56.25</v>
      </c>
      <c r="J9" s="14">
        <f>(D9/S1)*100</f>
        <v>6.25</v>
      </c>
      <c r="K9" s="14">
        <f>(E9/S1)*100</f>
        <v>31.25</v>
      </c>
      <c r="L9" s="14">
        <f>(F9/S1)*100</f>
        <v>6.25</v>
      </c>
    </row>
    <row r="10" spans="2:19" s="6" customFormat="1">
      <c r="B10" s="37" t="s">
        <v>12</v>
      </c>
      <c r="C10" s="8">
        <v>12</v>
      </c>
      <c r="D10" s="8">
        <v>1</v>
      </c>
      <c r="E10" s="8">
        <v>2</v>
      </c>
      <c r="F10" s="8">
        <v>1</v>
      </c>
      <c r="H10" s="37" t="s">
        <v>12</v>
      </c>
      <c r="I10" s="14">
        <f>(C10/S1)*100</f>
        <v>75</v>
      </c>
      <c r="J10" s="14">
        <f>(D10/S1)*100</f>
        <v>6.25</v>
      </c>
      <c r="K10" s="14">
        <f>(E10/S1)*100</f>
        <v>12.5</v>
      </c>
      <c r="L10" s="14">
        <f>(F10/S1)*100</f>
        <v>6.25</v>
      </c>
      <c r="O10" s="15"/>
      <c r="P10" s="15"/>
      <c r="Q10" s="15"/>
      <c r="R10" s="15"/>
    </row>
    <row r="11" spans="2:19" s="6" customFormat="1">
      <c r="B11" s="37" t="s">
        <v>13</v>
      </c>
      <c r="C11" s="8">
        <v>12</v>
      </c>
      <c r="D11" s="8">
        <v>3</v>
      </c>
      <c r="E11" s="8">
        <v>1</v>
      </c>
      <c r="F11" s="8">
        <v>0</v>
      </c>
      <c r="H11" s="37" t="s">
        <v>13</v>
      </c>
      <c r="I11" s="14">
        <f>(C11/S1)*100</f>
        <v>75</v>
      </c>
      <c r="J11" s="14">
        <f>(D11/S1)*100</f>
        <v>18.75</v>
      </c>
      <c r="K11" s="14">
        <f>(E11/S1)*100</f>
        <v>6.25</v>
      </c>
      <c r="L11" s="14">
        <f>(F11/S1)*100</f>
        <v>0</v>
      </c>
      <c r="O11" s="15"/>
      <c r="P11" s="15"/>
      <c r="Q11" s="15"/>
      <c r="R11" s="15"/>
    </row>
    <row r="12" spans="2:19" s="6" customFormat="1">
      <c r="B12" s="39"/>
      <c r="C12" s="11"/>
      <c r="D12" s="11"/>
      <c r="E12" s="11"/>
      <c r="F12" s="11"/>
      <c r="H12" s="39"/>
      <c r="I12" s="16"/>
      <c r="J12" s="17"/>
      <c r="K12" s="17"/>
      <c r="L12" s="17"/>
      <c r="O12" s="15"/>
      <c r="P12" s="15"/>
      <c r="Q12" s="15"/>
      <c r="R12" s="15"/>
    </row>
    <row r="13" spans="2:19" s="6" customFormat="1" ht="14.25" customHeight="1">
      <c r="B13" s="28"/>
      <c r="C13" s="12"/>
      <c r="D13" s="49" t="s">
        <v>40</v>
      </c>
      <c r="E13" s="49"/>
      <c r="H13" s="28"/>
      <c r="I13" s="12"/>
      <c r="J13" s="13" t="str">
        <f>D13</f>
        <v>Prof. Megha</v>
      </c>
      <c r="O13" s="15"/>
      <c r="P13" s="15"/>
      <c r="Q13" s="15"/>
      <c r="R13" s="15"/>
    </row>
    <row r="14" spans="2:19" s="6" customFormat="1" ht="39">
      <c r="B14" s="37"/>
      <c r="C14" s="7" t="s">
        <v>1</v>
      </c>
      <c r="D14" s="7" t="s">
        <v>2</v>
      </c>
      <c r="E14" s="7" t="s">
        <v>3</v>
      </c>
      <c r="F14" s="7" t="s">
        <v>4</v>
      </c>
      <c r="H14" s="37"/>
      <c r="I14" s="7" t="s">
        <v>5</v>
      </c>
      <c r="J14" s="7" t="s">
        <v>6</v>
      </c>
      <c r="K14" s="7" t="s">
        <v>7</v>
      </c>
      <c r="L14" s="7" t="s">
        <v>8</v>
      </c>
      <c r="O14" s="18"/>
      <c r="P14" s="18"/>
      <c r="Q14" s="18"/>
      <c r="R14" s="18"/>
    </row>
    <row r="15" spans="2:19" s="6" customFormat="1">
      <c r="B15" s="37" t="s">
        <v>9</v>
      </c>
      <c r="C15" s="8">
        <v>9</v>
      </c>
      <c r="D15" s="8">
        <v>0</v>
      </c>
      <c r="E15" s="8">
        <v>7</v>
      </c>
      <c r="F15" s="8">
        <v>0</v>
      </c>
      <c r="H15" s="37" t="s">
        <v>9</v>
      </c>
      <c r="I15" s="14">
        <f>(C15/S1)*100</f>
        <v>56.25</v>
      </c>
      <c r="J15" s="14">
        <f>(D15/S1)*100</f>
        <v>0</v>
      </c>
      <c r="K15" s="14">
        <f>(E15/S1)*100</f>
        <v>43.75</v>
      </c>
      <c r="L15" s="14">
        <f>(F15/S1)*100</f>
        <v>0</v>
      </c>
      <c r="O15" s="18"/>
      <c r="P15" s="15"/>
      <c r="Q15" s="15"/>
      <c r="R15" s="15"/>
    </row>
    <row r="16" spans="2:19" s="6" customFormat="1">
      <c r="B16" s="37" t="s">
        <v>10</v>
      </c>
      <c r="C16" s="8">
        <v>8</v>
      </c>
      <c r="D16" s="8">
        <v>1</v>
      </c>
      <c r="E16" s="8">
        <v>7</v>
      </c>
      <c r="F16" s="8">
        <v>0</v>
      </c>
      <c r="H16" s="37" t="s">
        <v>10</v>
      </c>
      <c r="I16" s="14">
        <f>(C16/S1)*100</f>
        <v>50</v>
      </c>
      <c r="J16" s="14">
        <f>(D16/S1)*100</f>
        <v>6.25</v>
      </c>
      <c r="K16" s="14">
        <f>(E16/S1)*100</f>
        <v>43.75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37" t="s">
        <v>11</v>
      </c>
      <c r="C17" s="8">
        <v>8</v>
      </c>
      <c r="D17" s="8">
        <v>0</v>
      </c>
      <c r="E17" s="8">
        <v>8</v>
      </c>
      <c r="F17" s="8">
        <v>0</v>
      </c>
      <c r="H17" s="37" t="s">
        <v>11</v>
      </c>
      <c r="I17" s="14">
        <f>(C17/S1)*100</f>
        <v>50</v>
      </c>
      <c r="J17" s="14">
        <f>(D17/S1)*100</f>
        <v>0</v>
      </c>
      <c r="K17" s="14">
        <f>(E17/S1)*100</f>
        <v>50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37" t="s">
        <v>12</v>
      </c>
      <c r="C18" s="8">
        <v>8</v>
      </c>
      <c r="D18" s="8">
        <v>1</v>
      </c>
      <c r="E18" s="8">
        <v>7</v>
      </c>
      <c r="F18" s="8">
        <v>0</v>
      </c>
      <c r="H18" s="37" t="s">
        <v>12</v>
      </c>
      <c r="I18" s="14">
        <f>(C18/S1)*100</f>
        <v>50</v>
      </c>
      <c r="J18" s="14">
        <f>(D18/S1)*100</f>
        <v>6.25</v>
      </c>
      <c r="K18" s="14">
        <f>(E18/S1)*100</f>
        <v>43.75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37" t="s">
        <v>13</v>
      </c>
      <c r="C19" s="8">
        <v>7</v>
      </c>
      <c r="D19" s="8">
        <v>1</v>
      </c>
      <c r="E19" s="8">
        <v>8</v>
      </c>
      <c r="F19" s="8">
        <v>0</v>
      </c>
      <c r="H19" s="37" t="s">
        <v>13</v>
      </c>
      <c r="I19" s="14">
        <f>(C19/S1)*100</f>
        <v>43.75</v>
      </c>
      <c r="J19" s="14">
        <f>(D19/S1)*100</f>
        <v>6.25</v>
      </c>
      <c r="K19" s="14">
        <f>(E19/S1)*100</f>
        <v>50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39"/>
      <c r="C20" s="11"/>
      <c r="D20" s="11"/>
      <c r="E20" s="11"/>
      <c r="F20" s="11"/>
      <c r="H20" s="39"/>
      <c r="I20" s="16"/>
      <c r="J20" s="17"/>
      <c r="K20" s="17"/>
      <c r="L20" s="17"/>
      <c r="O20" s="18"/>
      <c r="P20" s="18"/>
      <c r="Q20" s="18"/>
      <c r="R20" s="18"/>
    </row>
    <row r="21" spans="2:18" s="6" customFormat="1">
      <c r="B21" s="28"/>
      <c r="H21" s="28"/>
      <c r="O21" s="18"/>
      <c r="P21" s="18"/>
      <c r="Q21" s="18"/>
      <c r="R21" s="18"/>
    </row>
    <row r="22" spans="2:18" s="6" customFormat="1" ht="18.75" customHeight="1">
      <c r="B22" s="28"/>
      <c r="C22" s="12"/>
      <c r="D22" s="50" t="s">
        <v>41</v>
      </c>
      <c r="E22" s="50"/>
      <c r="H22" s="28"/>
      <c r="I22" s="12"/>
      <c r="J22" s="31" t="str">
        <f>D22</f>
        <v xml:space="preserve">Dr. N  Deshmukh </v>
      </c>
      <c r="O22" s="18"/>
      <c r="P22" s="18"/>
      <c r="Q22" s="18"/>
      <c r="R22" s="18"/>
    </row>
    <row r="23" spans="2:18" s="6" customFormat="1" ht="39">
      <c r="B23" s="37"/>
      <c r="C23" s="7" t="s">
        <v>1</v>
      </c>
      <c r="D23" s="7" t="s">
        <v>2</v>
      </c>
      <c r="E23" s="7" t="s">
        <v>3</v>
      </c>
      <c r="F23" s="7" t="s">
        <v>4</v>
      </c>
      <c r="H23" s="37"/>
      <c r="I23" s="7" t="s">
        <v>5</v>
      </c>
      <c r="J23" s="7" t="s">
        <v>6</v>
      </c>
      <c r="K23" s="7" t="s">
        <v>7</v>
      </c>
      <c r="L23" s="7" t="s">
        <v>8</v>
      </c>
      <c r="O23" s="18"/>
      <c r="P23" s="18"/>
      <c r="Q23" s="18"/>
      <c r="R23" s="18"/>
    </row>
    <row r="24" spans="2:18" s="6" customFormat="1">
      <c r="B24" s="37" t="s">
        <v>9</v>
      </c>
      <c r="C24" s="8">
        <v>11</v>
      </c>
      <c r="D24" s="8">
        <v>3</v>
      </c>
      <c r="E24" s="8">
        <v>2</v>
      </c>
      <c r="F24" s="8">
        <v>0</v>
      </c>
      <c r="H24" s="37" t="s">
        <v>9</v>
      </c>
      <c r="I24" s="14">
        <f>(C24/S1)*100</f>
        <v>68.75</v>
      </c>
      <c r="J24" s="14">
        <f>(D24/S1)*100</f>
        <v>18.75</v>
      </c>
      <c r="K24" s="14">
        <f>(E24/S1)*100</f>
        <v>12.5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37" t="s">
        <v>10</v>
      </c>
      <c r="C25" s="8">
        <v>9</v>
      </c>
      <c r="D25" s="8">
        <v>5</v>
      </c>
      <c r="E25" s="8">
        <v>2</v>
      </c>
      <c r="F25" s="8">
        <v>0</v>
      </c>
      <c r="H25" s="37" t="s">
        <v>10</v>
      </c>
      <c r="I25" s="14">
        <f>(C25/S1)*100</f>
        <v>56.25</v>
      </c>
      <c r="J25" s="14">
        <f>(D25/S1)*100</f>
        <v>31.25</v>
      </c>
      <c r="K25" s="14">
        <f>(E25/S1)*100</f>
        <v>12.5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37" t="s">
        <v>11</v>
      </c>
      <c r="C26" s="8">
        <v>9</v>
      </c>
      <c r="D26" s="8">
        <v>4</v>
      </c>
      <c r="E26" s="8">
        <v>3</v>
      </c>
      <c r="F26" s="8">
        <v>0</v>
      </c>
      <c r="H26" s="37" t="s">
        <v>11</v>
      </c>
      <c r="I26" s="14">
        <f>(C26/S1)*100</f>
        <v>56.25</v>
      </c>
      <c r="J26" s="14">
        <f>(D26/S1)*100</f>
        <v>25</v>
      </c>
      <c r="K26" s="14">
        <f>(E26/S1)*100</f>
        <v>18.75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37" t="s">
        <v>12</v>
      </c>
      <c r="C27" s="8">
        <v>8</v>
      </c>
      <c r="D27" s="8">
        <v>5</v>
      </c>
      <c r="E27" s="8">
        <v>3</v>
      </c>
      <c r="F27" s="8">
        <v>0</v>
      </c>
      <c r="H27" s="37" t="s">
        <v>12</v>
      </c>
      <c r="I27" s="14">
        <f>(C27/S1)*100</f>
        <v>50</v>
      </c>
      <c r="J27" s="14">
        <f>(D27/S1)*100</f>
        <v>31.25</v>
      </c>
      <c r="K27" s="14">
        <f>(E27/S1)*100</f>
        <v>18.75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37" t="s">
        <v>13</v>
      </c>
      <c r="C28" s="8">
        <v>10</v>
      </c>
      <c r="D28" s="8">
        <v>3</v>
      </c>
      <c r="E28" s="8">
        <v>3</v>
      </c>
      <c r="F28" s="8">
        <v>0</v>
      </c>
      <c r="H28" s="37" t="s">
        <v>13</v>
      </c>
      <c r="I28" s="14">
        <f>(C28/S1)*100</f>
        <v>62.5</v>
      </c>
      <c r="J28" s="14">
        <f>(D28/S1)*100</f>
        <v>18.75</v>
      </c>
      <c r="K28" s="14">
        <f>(E28/S1)*100</f>
        <v>18.75</v>
      </c>
      <c r="L28" s="14">
        <f>(F28/S1)*100</f>
        <v>0</v>
      </c>
      <c r="O28" s="18"/>
      <c r="P28" s="18"/>
      <c r="Q28" s="18"/>
      <c r="R28" s="18"/>
    </row>
    <row r="29" spans="2:18" s="6" customFormat="1">
      <c r="B29" s="39"/>
      <c r="C29" s="11"/>
      <c r="D29" s="11"/>
      <c r="E29" s="11"/>
      <c r="F29" s="11"/>
      <c r="H29" s="39"/>
      <c r="I29" s="16"/>
      <c r="J29" s="17"/>
      <c r="K29" s="17"/>
      <c r="L29" s="17"/>
      <c r="O29" s="18"/>
      <c r="P29" s="18"/>
      <c r="Q29" s="18"/>
      <c r="R29" s="18"/>
    </row>
    <row r="30" spans="2:18" s="6" customFormat="1">
      <c r="B30" s="28"/>
      <c r="C30" s="49" t="s">
        <v>42</v>
      </c>
      <c r="D30" s="49"/>
      <c r="E30" s="49"/>
      <c r="H30" s="28"/>
      <c r="I30" s="12"/>
      <c r="J30" s="13" t="str">
        <f>C30</f>
        <v xml:space="preserve">Prof. Anshuman Jha </v>
      </c>
      <c r="O30" s="18"/>
      <c r="P30" s="18"/>
      <c r="Q30" s="18"/>
      <c r="R30" s="18"/>
    </row>
    <row r="31" spans="2:18" s="6" customFormat="1" ht="39">
      <c r="B31" s="37"/>
      <c r="C31" s="7" t="s">
        <v>1</v>
      </c>
      <c r="D31" s="7" t="s">
        <v>2</v>
      </c>
      <c r="E31" s="7" t="s">
        <v>3</v>
      </c>
      <c r="F31" s="7" t="s">
        <v>4</v>
      </c>
      <c r="H31" s="37"/>
      <c r="I31" s="7" t="s">
        <v>5</v>
      </c>
      <c r="J31" s="7" t="s">
        <v>6</v>
      </c>
      <c r="K31" s="7" t="s">
        <v>7</v>
      </c>
      <c r="L31" s="7" t="s">
        <v>8</v>
      </c>
      <c r="O31" s="18"/>
      <c r="P31" s="18"/>
      <c r="Q31" s="18"/>
      <c r="R31" s="18"/>
    </row>
    <row r="32" spans="2:18" s="6" customFormat="1">
      <c r="B32" s="37" t="s">
        <v>9</v>
      </c>
      <c r="C32" s="8">
        <v>12</v>
      </c>
      <c r="D32" s="8">
        <v>3</v>
      </c>
      <c r="E32" s="8">
        <v>1</v>
      </c>
      <c r="F32" s="8">
        <v>0</v>
      </c>
      <c r="H32" s="37" t="s">
        <v>9</v>
      </c>
      <c r="I32" s="14">
        <f>(C32/S1)*100</f>
        <v>75</v>
      </c>
      <c r="J32" s="14">
        <f>(D32/S1)*100</f>
        <v>18.75</v>
      </c>
      <c r="K32" s="14">
        <f>(E32/S1)*100</f>
        <v>6.25</v>
      </c>
      <c r="L32" s="14">
        <f>(F32/S1)*100</f>
        <v>0</v>
      </c>
      <c r="O32" s="18"/>
      <c r="P32" s="18"/>
      <c r="Q32" s="18"/>
      <c r="R32" s="18"/>
    </row>
    <row r="33" spans="2:12" s="6" customFormat="1">
      <c r="B33" s="37" t="s">
        <v>10</v>
      </c>
      <c r="C33" s="8">
        <v>9</v>
      </c>
      <c r="D33" s="8">
        <v>6</v>
      </c>
      <c r="E33" s="8">
        <v>1</v>
      </c>
      <c r="F33" s="8">
        <v>0</v>
      </c>
      <c r="H33" s="37" t="s">
        <v>10</v>
      </c>
      <c r="I33" s="14">
        <f>(C33/S1)*100</f>
        <v>56.25</v>
      </c>
      <c r="J33" s="14">
        <f>(D33/S1)*100</f>
        <v>37.5</v>
      </c>
      <c r="K33" s="14">
        <f>(E33/S1)*100</f>
        <v>6.25</v>
      </c>
      <c r="L33" s="14">
        <f>(F33/S1)*100</f>
        <v>0</v>
      </c>
    </row>
    <row r="34" spans="2:12" s="6" customFormat="1">
      <c r="B34" s="37" t="s">
        <v>11</v>
      </c>
      <c r="C34" s="8">
        <v>12</v>
      </c>
      <c r="D34" s="8">
        <v>1</v>
      </c>
      <c r="E34" s="8">
        <v>3</v>
      </c>
      <c r="F34" s="8">
        <v>0</v>
      </c>
      <c r="H34" s="37" t="s">
        <v>11</v>
      </c>
      <c r="I34" s="14">
        <f>(C34/S1)*100</f>
        <v>75</v>
      </c>
      <c r="J34" s="14">
        <f>(D34/S1)*100</f>
        <v>6.25</v>
      </c>
      <c r="K34" s="14">
        <f>(E34/S1)*100</f>
        <v>18.75</v>
      </c>
      <c r="L34" s="14">
        <f>(F34/S1)*100</f>
        <v>0</v>
      </c>
    </row>
    <row r="35" spans="2:12" s="6" customFormat="1">
      <c r="B35" s="37" t="s">
        <v>12</v>
      </c>
      <c r="C35" s="8">
        <v>12</v>
      </c>
      <c r="D35" s="8">
        <v>2</v>
      </c>
      <c r="E35" s="8">
        <v>2</v>
      </c>
      <c r="F35" s="8">
        <v>0</v>
      </c>
      <c r="H35" s="37" t="s">
        <v>12</v>
      </c>
      <c r="I35" s="14">
        <f>(C35/S1)*100</f>
        <v>75</v>
      </c>
      <c r="J35" s="14">
        <f>(D35/S1)*100</f>
        <v>12.5</v>
      </c>
      <c r="K35" s="14">
        <f>(E35/S1)*100</f>
        <v>12.5</v>
      </c>
      <c r="L35" s="14">
        <f>(F35/S1)*100</f>
        <v>0</v>
      </c>
    </row>
    <row r="36" spans="2:12" s="6" customFormat="1">
      <c r="B36" s="37" t="s">
        <v>13</v>
      </c>
      <c r="C36" s="8">
        <v>11</v>
      </c>
      <c r="D36" s="8">
        <v>3</v>
      </c>
      <c r="E36" s="8">
        <v>2</v>
      </c>
      <c r="F36" s="8">
        <v>0</v>
      </c>
      <c r="H36" s="37" t="s">
        <v>13</v>
      </c>
      <c r="I36" s="14">
        <f>(C36/S1)*100</f>
        <v>68.75</v>
      </c>
      <c r="J36" s="14">
        <f>(D36/S1)*100</f>
        <v>18.75</v>
      </c>
      <c r="K36" s="14">
        <f>(E36/S1)*100</f>
        <v>12.5</v>
      </c>
      <c r="L36" s="14">
        <f>(F36/S1)*100</f>
        <v>0</v>
      </c>
    </row>
    <row r="37" spans="2:12" s="6" customFormat="1">
      <c r="B37" s="39"/>
      <c r="C37" s="11"/>
      <c r="D37" s="11"/>
      <c r="E37" s="11"/>
      <c r="F37" s="11"/>
      <c r="H37" s="39"/>
      <c r="I37" s="19"/>
      <c r="J37" s="11"/>
      <c r="K37" s="17"/>
      <c r="L37" s="17"/>
    </row>
    <row r="38" spans="2:12" s="6" customFormat="1">
      <c r="B38" s="28"/>
      <c r="H38" s="28"/>
    </row>
    <row r="39" spans="2:12" s="18" customFormat="1">
      <c r="B39" s="42"/>
      <c r="C39" s="51"/>
      <c r="D39" s="51"/>
      <c r="E39" s="51"/>
      <c r="H39" s="42"/>
      <c r="I39" s="32"/>
      <c r="J39" s="33"/>
    </row>
    <row r="40" spans="2:12" s="18" customFormat="1">
      <c r="B40" s="39"/>
      <c r="C40" s="10"/>
      <c r="D40" s="10"/>
      <c r="E40" s="10"/>
      <c r="F40" s="10"/>
      <c r="H40" s="39"/>
      <c r="I40" s="10"/>
      <c r="J40" s="10"/>
      <c r="K40" s="10"/>
      <c r="L40" s="10"/>
    </row>
    <row r="41" spans="2:12" s="18" customFormat="1">
      <c r="B41" s="39"/>
      <c r="C41" s="22"/>
      <c r="D41" s="22"/>
      <c r="E41" s="22"/>
      <c r="F41" s="22"/>
      <c r="H41" s="39"/>
      <c r="I41" s="23"/>
      <c r="J41" s="23"/>
      <c r="K41" s="23"/>
      <c r="L41" s="23"/>
    </row>
    <row r="42" spans="2:12" s="18" customFormat="1">
      <c r="B42" s="39"/>
      <c r="C42" s="22"/>
      <c r="D42" s="22"/>
      <c r="E42" s="22"/>
      <c r="F42" s="22"/>
      <c r="H42" s="39"/>
      <c r="I42" s="23"/>
      <c r="J42" s="23"/>
      <c r="K42" s="23"/>
      <c r="L42" s="23"/>
    </row>
    <row r="43" spans="2:12" s="18" customFormat="1">
      <c r="B43" s="39"/>
      <c r="C43" s="22"/>
      <c r="D43" s="22"/>
      <c r="E43" s="22"/>
      <c r="F43" s="22"/>
      <c r="H43" s="39"/>
      <c r="I43" s="23"/>
      <c r="J43" s="23"/>
      <c r="K43" s="23"/>
      <c r="L43" s="23"/>
    </row>
    <row r="44" spans="2:12" s="18" customFormat="1">
      <c r="B44" s="39"/>
      <c r="C44" s="22"/>
      <c r="D44" s="22"/>
      <c r="E44" s="22"/>
      <c r="F44" s="22"/>
      <c r="H44" s="39"/>
      <c r="I44" s="23"/>
      <c r="J44" s="23"/>
      <c r="K44" s="23"/>
      <c r="L44" s="23"/>
    </row>
    <row r="45" spans="2:12" s="18" customFormat="1">
      <c r="B45" s="39"/>
      <c r="C45" s="22"/>
      <c r="D45" s="22"/>
      <c r="E45" s="22"/>
      <c r="F45" s="22"/>
      <c r="H45" s="39"/>
      <c r="I45" s="23"/>
      <c r="J45" s="23"/>
      <c r="K45" s="23"/>
      <c r="L45" s="23"/>
    </row>
    <row r="46" spans="2:12" s="6" customFormat="1">
      <c r="B46" s="28"/>
      <c r="H46" s="28"/>
      <c r="I46" s="20"/>
    </row>
    <row r="47" spans="2:12" s="6" customFormat="1">
      <c r="B47" s="28"/>
      <c r="H47" s="28"/>
      <c r="I47" s="20"/>
    </row>
  </sheetData>
  <mergeCells count="9">
    <mergeCell ref="D13:E13"/>
    <mergeCell ref="D22:E22"/>
    <mergeCell ref="C30:E30"/>
    <mergeCell ref="C39:E39"/>
    <mergeCell ref="B2:M2"/>
    <mergeCell ref="B3:M3"/>
    <mergeCell ref="C4:L4"/>
    <mergeCell ref="C5:E5"/>
    <mergeCell ref="I5:K5"/>
  </mergeCells>
  <pageMargins left="0.69930555555555596" right="0.69930555555555596" top="0.75" bottom="0.75" header="0.3" footer="0.3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51"/>
  <sheetViews>
    <sheetView topLeftCell="A46" workbookViewId="0">
      <selection activeCell="A37" sqref="A37:XFD37"/>
    </sheetView>
  </sheetViews>
  <sheetFormatPr defaultColWidth="9" defaultRowHeight="15"/>
  <cols>
    <col min="2" max="2" width="4.85546875" style="72" customWidth="1"/>
    <col min="3" max="3" width="6.85546875" customWidth="1"/>
    <col min="6" max="6" width="8.42578125" customWidth="1"/>
    <col min="7" max="7" width="6.85546875" customWidth="1"/>
    <col min="8" max="8" width="4" style="72" customWidth="1"/>
    <col min="9" max="9" width="8.7109375" customWidth="1"/>
  </cols>
  <sheetData>
    <row r="1" spans="2:19">
      <c r="S1">
        <v>22</v>
      </c>
    </row>
    <row r="2" spans="2:19" ht="21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9" ht="21">
      <c r="B3" s="53" t="s">
        <v>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9" ht="18.75">
      <c r="C4" s="54" t="s">
        <v>43</v>
      </c>
      <c r="D4" s="55"/>
      <c r="E4" s="55"/>
      <c r="F4" s="55"/>
      <c r="G4" s="55"/>
      <c r="H4" s="55"/>
      <c r="I4" s="55"/>
      <c r="J4" s="55"/>
      <c r="K4" s="55"/>
      <c r="L4" s="55"/>
    </row>
    <row r="5" spans="2:19" ht="27" customHeight="1">
      <c r="C5" s="56" t="s">
        <v>32</v>
      </c>
      <c r="D5" s="57"/>
      <c r="E5" s="57"/>
      <c r="I5" s="56" t="s">
        <v>32</v>
      </c>
      <c r="J5" s="57"/>
      <c r="K5" s="57"/>
    </row>
    <row r="6" spans="2:19" s="6" customFormat="1" ht="39">
      <c r="B6" s="37"/>
      <c r="C6" s="7" t="s">
        <v>1</v>
      </c>
      <c r="D6" s="7" t="s">
        <v>2</v>
      </c>
      <c r="E6" s="7" t="s">
        <v>3</v>
      </c>
      <c r="F6" s="34" t="s">
        <v>4</v>
      </c>
      <c r="H6" s="37"/>
      <c r="I6" s="7" t="s">
        <v>5</v>
      </c>
      <c r="J6" s="7" t="s">
        <v>6</v>
      </c>
      <c r="K6" s="7" t="s">
        <v>7</v>
      </c>
      <c r="L6" s="7" t="s">
        <v>8</v>
      </c>
    </row>
    <row r="7" spans="2:19" s="6" customFormat="1">
      <c r="B7" s="37" t="s">
        <v>9</v>
      </c>
      <c r="C7" s="8">
        <v>10</v>
      </c>
      <c r="D7" s="8">
        <v>0</v>
      </c>
      <c r="E7" s="8">
        <v>12</v>
      </c>
      <c r="F7" s="8">
        <v>0</v>
      </c>
      <c r="G7" s="9"/>
      <c r="H7" s="37" t="s">
        <v>9</v>
      </c>
      <c r="I7" s="14">
        <f>(C7/S1)*100</f>
        <v>45.454545454545453</v>
      </c>
      <c r="J7" s="14">
        <f>(D7/S1)*100</f>
        <v>0</v>
      </c>
      <c r="K7" s="14">
        <f>(E7/S1)*100</f>
        <v>54.54545454545454</v>
      </c>
      <c r="L7" s="14">
        <f>(F7/S1)*100</f>
        <v>0</v>
      </c>
    </row>
    <row r="8" spans="2:19" s="6" customFormat="1">
      <c r="B8" s="37" t="s">
        <v>10</v>
      </c>
      <c r="C8" s="8">
        <v>10</v>
      </c>
      <c r="D8" s="8">
        <v>1</v>
      </c>
      <c r="E8" s="8">
        <v>11</v>
      </c>
      <c r="F8" s="8">
        <v>0</v>
      </c>
      <c r="G8" s="9"/>
      <c r="H8" s="37" t="s">
        <v>10</v>
      </c>
      <c r="I8" s="14">
        <f>(C8/S1)*100</f>
        <v>45.454545454545453</v>
      </c>
      <c r="J8" s="14">
        <f>(D8/S1)*100</f>
        <v>4.5454545454545459</v>
      </c>
      <c r="K8" s="14">
        <f>(E8/S1)*100</f>
        <v>50</v>
      </c>
      <c r="L8" s="14">
        <f>(F8/S1)*100</f>
        <v>0</v>
      </c>
    </row>
    <row r="9" spans="2:19" s="6" customFormat="1">
      <c r="B9" s="37" t="s">
        <v>11</v>
      </c>
      <c r="C9" s="29">
        <v>11</v>
      </c>
      <c r="D9" s="8">
        <v>0</v>
      </c>
      <c r="E9" s="8">
        <v>11</v>
      </c>
      <c r="F9" s="8">
        <v>0</v>
      </c>
      <c r="H9" s="37" t="s">
        <v>11</v>
      </c>
      <c r="I9" s="14">
        <f>(C9/S1)*100</f>
        <v>50</v>
      </c>
      <c r="J9" s="14">
        <f>(D9/S1)*100</f>
        <v>0</v>
      </c>
      <c r="K9" s="14">
        <f>(E9/S1)*100</f>
        <v>50</v>
      </c>
      <c r="L9" s="14">
        <f>(F9/S1)*100</f>
        <v>0</v>
      </c>
    </row>
    <row r="10" spans="2:19" s="6" customFormat="1">
      <c r="B10" s="37" t="s">
        <v>12</v>
      </c>
      <c r="C10" s="8">
        <v>11</v>
      </c>
      <c r="D10" s="8">
        <v>0</v>
      </c>
      <c r="E10" s="8">
        <v>11</v>
      </c>
      <c r="F10" s="8">
        <v>0</v>
      </c>
      <c r="H10" s="37" t="s">
        <v>12</v>
      </c>
      <c r="I10" s="14">
        <f>(C10/S1)*100</f>
        <v>50</v>
      </c>
      <c r="J10" s="14">
        <f>(D10/S1)*100</f>
        <v>0</v>
      </c>
      <c r="K10" s="14">
        <f>(E10/S1)*100</f>
        <v>50</v>
      </c>
      <c r="L10" s="14">
        <f>(F10/S1)*100</f>
        <v>0</v>
      </c>
      <c r="O10" s="15"/>
      <c r="P10" s="15"/>
      <c r="Q10" s="15"/>
      <c r="R10" s="15"/>
    </row>
    <row r="11" spans="2:19" s="6" customFormat="1">
      <c r="B11" s="37" t="s">
        <v>13</v>
      </c>
      <c r="C11" s="8">
        <v>11</v>
      </c>
      <c r="D11" s="8">
        <v>1</v>
      </c>
      <c r="E11" s="8">
        <v>10</v>
      </c>
      <c r="F11" s="8">
        <v>0</v>
      </c>
      <c r="H11" s="37" t="s">
        <v>13</v>
      </c>
      <c r="I11" s="14">
        <f>(C11/S1)*100</f>
        <v>50</v>
      </c>
      <c r="J11" s="14">
        <f>(D11/S1)*100</f>
        <v>4.5454545454545459</v>
      </c>
      <c r="K11" s="14">
        <f>(E11/S1)*100</f>
        <v>45.454545454545453</v>
      </c>
      <c r="L11" s="14">
        <f>(F11/S1)*100</f>
        <v>0</v>
      </c>
      <c r="O11" s="15"/>
      <c r="P11" s="15"/>
      <c r="Q11" s="15"/>
      <c r="R11" s="15"/>
    </row>
    <row r="12" spans="2:19" s="6" customFormat="1">
      <c r="B12" s="39"/>
      <c r="C12" s="11"/>
      <c r="D12" s="11"/>
      <c r="E12" s="11"/>
      <c r="F12" s="11"/>
      <c r="H12" s="39"/>
      <c r="I12" s="16"/>
      <c r="J12" s="17"/>
      <c r="K12" s="17"/>
      <c r="L12" s="17"/>
      <c r="O12" s="15"/>
      <c r="P12" s="15"/>
      <c r="Q12" s="15"/>
      <c r="R12" s="15"/>
    </row>
    <row r="13" spans="2:19" s="6" customFormat="1">
      <c r="B13" s="28"/>
      <c r="C13" s="49" t="s">
        <v>33</v>
      </c>
      <c r="D13" s="49"/>
      <c r="E13" s="49"/>
      <c r="H13" s="28"/>
      <c r="I13" s="12"/>
      <c r="J13" s="13" t="str">
        <f>C13</f>
        <v>Prof. Ritesh Ulhe</v>
      </c>
      <c r="O13" s="15"/>
      <c r="P13" s="15"/>
      <c r="Q13" s="15"/>
      <c r="R13" s="15"/>
    </row>
    <row r="14" spans="2:19" s="6" customFormat="1" ht="39">
      <c r="B14" s="37"/>
      <c r="C14" s="7" t="s">
        <v>1</v>
      </c>
      <c r="D14" s="7" t="s">
        <v>2</v>
      </c>
      <c r="E14" s="7" t="s">
        <v>3</v>
      </c>
      <c r="F14" s="7" t="s">
        <v>4</v>
      </c>
      <c r="H14" s="37"/>
      <c r="I14" s="7" t="s">
        <v>5</v>
      </c>
      <c r="J14" s="7" t="s">
        <v>6</v>
      </c>
      <c r="K14" s="7" t="s">
        <v>7</v>
      </c>
      <c r="L14" s="7" t="s">
        <v>8</v>
      </c>
      <c r="O14" s="18"/>
      <c r="P14" s="18"/>
      <c r="Q14" s="18"/>
      <c r="R14" s="18"/>
    </row>
    <row r="15" spans="2:19" s="6" customFormat="1">
      <c r="B15" s="37" t="s">
        <v>9</v>
      </c>
      <c r="C15" s="8">
        <v>13</v>
      </c>
      <c r="D15" s="8">
        <v>2</v>
      </c>
      <c r="E15" s="8">
        <v>7</v>
      </c>
      <c r="F15" s="8">
        <v>0</v>
      </c>
      <c r="H15" s="37" t="s">
        <v>9</v>
      </c>
      <c r="I15" s="14">
        <f>(C15/S1)*100</f>
        <v>59.090909090909093</v>
      </c>
      <c r="J15" s="14">
        <f>(D15/S1)*100</f>
        <v>9.0909090909090917</v>
      </c>
      <c r="K15" s="14">
        <f>(E15/S1)*100</f>
        <v>31.818181818181817</v>
      </c>
      <c r="L15" s="14">
        <f>(F15/S1)*100</f>
        <v>0</v>
      </c>
      <c r="O15" s="18"/>
      <c r="P15" s="15"/>
      <c r="Q15" s="15"/>
      <c r="R15" s="15"/>
    </row>
    <row r="16" spans="2:19" s="6" customFormat="1">
      <c r="B16" s="37" t="s">
        <v>10</v>
      </c>
      <c r="C16" s="8">
        <v>14</v>
      </c>
      <c r="D16" s="8">
        <v>1</v>
      </c>
      <c r="E16" s="8">
        <v>7</v>
      </c>
      <c r="F16" s="8">
        <v>0</v>
      </c>
      <c r="H16" s="37" t="s">
        <v>10</v>
      </c>
      <c r="I16" s="14">
        <f>(C16/S1)*100</f>
        <v>63.636363636363633</v>
      </c>
      <c r="J16" s="14">
        <f>(D16/S1)*100</f>
        <v>4.5454545454545459</v>
      </c>
      <c r="K16" s="14">
        <f>(E16/S1)*100</f>
        <v>31.818181818181817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37" t="s">
        <v>11</v>
      </c>
      <c r="C17" s="8">
        <v>15</v>
      </c>
      <c r="D17" s="8">
        <v>0</v>
      </c>
      <c r="E17" s="8">
        <v>7</v>
      </c>
      <c r="F17" s="8">
        <v>0</v>
      </c>
      <c r="H17" s="37" t="s">
        <v>11</v>
      </c>
      <c r="I17" s="14">
        <f>(C17/S1)*100</f>
        <v>68.181818181818173</v>
      </c>
      <c r="J17" s="14">
        <f>(D17/S1)*100</f>
        <v>0</v>
      </c>
      <c r="K17" s="14">
        <f>(E17/S1)*100</f>
        <v>31.818181818181817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37" t="s">
        <v>12</v>
      </c>
      <c r="C18" s="8">
        <v>14</v>
      </c>
      <c r="D18" s="8">
        <v>1</v>
      </c>
      <c r="E18" s="8">
        <v>7</v>
      </c>
      <c r="F18" s="8">
        <v>0</v>
      </c>
      <c r="H18" s="37" t="s">
        <v>12</v>
      </c>
      <c r="I18" s="14">
        <f>(C18/S1)*100</f>
        <v>63.636363636363633</v>
      </c>
      <c r="J18" s="14">
        <f>(D18/S1)*100</f>
        <v>4.5454545454545459</v>
      </c>
      <c r="K18" s="14">
        <f>(E18/S1)*100</f>
        <v>31.818181818181817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37" t="s">
        <v>13</v>
      </c>
      <c r="C19" s="8">
        <v>15</v>
      </c>
      <c r="D19" s="8">
        <v>1</v>
      </c>
      <c r="E19" s="8">
        <v>6</v>
      </c>
      <c r="F19" s="8">
        <v>0</v>
      </c>
      <c r="H19" s="37" t="s">
        <v>13</v>
      </c>
      <c r="I19" s="14">
        <f>(C19/S1)*100</f>
        <v>68.181818181818173</v>
      </c>
      <c r="J19" s="14">
        <f>(D19/S1)*100</f>
        <v>4.5454545454545459</v>
      </c>
      <c r="K19" s="14">
        <f>(E19/S1)*100</f>
        <v>27.27272727272727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39"/>
      <c r="C20" s="11"/>
      <c r="D20" s="11"/>
      <c r="E20" s="11"/>
      <c r="F20" s="11"/>
      <c r="H20" s="39"/>
      <c r="I20" s="16"/>
      <c r="J20" s="17"/>
      <c r="K20" s="17"/>
      <c r="L20" s="17"/>
      <c r="O20" s="18"/>
      <c r="P20" s="18"/>
      <c r="Q20" s="18"/>
      <c r="R20" s="18"/>
    </row>
    <row r="21" spans="2:18" s="6" customFormat="1">
      <c r="B21" s="28"/>
      <c r="C21" s="49" t="s">
        <v>34</v>
      </c>
      <c r="D21" s="49"/>
      <c r="E21" s="49"/>
      <c r="H21" s="28"/>
      <c r="I21" s="12"/>
      <c r="J21" s="13" t="str">
        <f>C21</f>
        <v xml:space="preserve">Prof. Veena Darala </v>
      </c>
      <c r="O21" s="18"/>
      <c r="P21" s="18"/>
      <c r="Q21" s="18"/>
      <c r="R21" s="18"/>
    </row>
    <row r="22" spans="2:18" s="6" customFormat="1" ht="39">
      <c r="B22" s="37"/>
      <c r="C22" s="7" t="s">
        <v>1</v>
      </c>
      <c r="D22" s="7" t="s">
        <v>2</v>
      </c>
      <c r="E22" s="7" t="s">
        <v>3</v>
      </c>
      <c r="F22" s="7" t="s">
        <v>4</v>
      </c>
      <c r="H22" s="37"/>
      <c r="I22" s="7" t="s">
        <v>5</v>
      </c>
      <c r="J22" s="7" t="s">
        <v>6</v>
      </c>
      <c r="K22" s="7" t="s">
        <v>7</v>
      </c>
      <c r="L22" s="7" t="s">
        <v>8</v>
      </c>
      <c r="O22" s="18"/>
      <c r="P22" s="18"/>
      <c r="Q22" s="18"/>
      <c r="R22" s="18"/>
    </row>
    <row r="23" spans="2:18" s="6" customFormat="1">
      <c r="B23" s="37" t="s">
        <v>9</v>
      </c>
      <c r="C23" s="8">
        <v>11</v>
      </c>
      <c r="D23" s="8">
        <v>1</v>
      </c>
      <c r="E23" s="8">
        <v>10</v>
      </c>
      <c r="F23" s="8">
        <v>0</v>
      </c>
      <c r="H23" s="37" t="s">
        <v>9</v>
      </c>
      <c r="I23" s="14">
        <f>(C23/S1)*100</f>
        <v>50</v>
      </c>
      <c r="J23" s="14">
        <f>(D23/S1)*100</f>
        <v>4.5454545454545459</v>
      </c>
      <c r="K23" s="14">
        <f>(E23/S1)*100</f>
        <v>45.454545454545453</v>
      </c>
      <c r="L23" s="14">
        <f>(F23/S1)*100</f>
        <v>0</v>
      </c>
      <c r="O23" s="18"/>
      <c r="P23" s="18"/>
      <c r="Q23" s="18"/>
      <c r="R23" s="18"/>
    </row>
    <row r="24" spans="2:18" s="6" customFormat="1">
      <c r="B24" s="37" t="s">
        <v>10</v>
      </c>
      <c r="C24" s="8">
        <v>10</v>
      </c>
      <c r="D24" s="8">
        <v>1</v>
      </c>
      <c r="E24" s="8">
        <v>11</v>
      </c>
      <c r="F24" s="8">
        <v>0</v>
      </c>
      <c r="H24" s="37" t="s">
        <v>10</v>
      </c>
      <c r="I24" s="14">
        <f>(C24/S1)*100</f>
        <v>45.454545454545453</v>
      </c>
      <c r="J24" s="14">
        <f>(D24/S1)*100</f>
        <v>4.5454545454545459</v>
      </c>
      <c r="K24" s="14">
        <f>(E24/S1)*100</f>
        <v>50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37" t="s">
        <v>11</v>
      </c>
      <c r="C25" s="8">
        <v>10</v>
      </c>
      <c r="D25" s="8">
        <v>1</v>
      </c>
      <c r="E25" s="8">
        <v>11</v>
      </c>
      <c r="F25" s="8">
        <v>0</v>
      </c>
      <c r="H25" s="37" t="s">
        <v>11</v>
      </c>
      <c r="I25" s="14">
        <f>(C25/S1)*100</f>
        <v>45.454545454545453</v>
      </c>
      <c r="J25" s="14">
        <f>(D25/S1)*100</f>
        <v>4.5454545454545459</v>
      </c>
      <c r="K25" s="14">
        <f>(E25/S1)*100</f>
        <v>50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37" t="s">
        <v>12</v>
      </c>
      <c r="C26" s="8">
        <v>12</v>
      </c>
      <c r="D26" s="8">
        <v>0</v>
      </c>
      <c r="E26" s="8">
        <v>10</v>
      </c>
      <c r="F26" s="8">
        <v>0</v>
      </c>
      <c r="H26" s="37" t="s">
        <v>12</v>
      </c>
      <c r="I26" s="14">
        <f>(C26/S1)*100</f>
        <v>54.54545454545454</v>
      </c>
      <c r="J26" s="14">
        <f>(D26/S1)*100</f>
        <v>0</v>
      </c>
      <c r="K26" s="14">
        <f>(E26/S1)*100</f>
        <v>45.454545454545453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37" t="s">
        <v>13</v>
      </c>
      <c r="C27" s="8">
        <v>10</v>
      </c>
      <c r="D27" s="8">
        <v>2</v>
      </c>
      <c r="E27" s="8">
        <v>10</v>
      </c>
      <c r="F27" s="8">
        <v>0</v>
      </c>
      <c r="H27" s="37" t="s">
        <v>13</v>
      </c>
      <c r="I27" s="14">
        <f>(C27/S1)*100</f>
        <v>45.454545454545453</v>
      </c>
      <c r="J27" s="14">
        <f>(D27/S1)*100</f>
        <v>9.0909090909090917</v>
      </c>
      <c r="K27" s="14">
        <f>(E27/S1)*100</f>
        <v>45.454545454545453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39"/>
      <c r="C28" s="11"/>
      <c r="D28" s="11"/>
      <c r="E28" s="11"/>
      <c r="F28" s="11"/>
      <c r="H28" s="39"/>
      <c r="I28" s="16"/>
      <c r="J28" s="17"/>
      <c r="K28" s="17"/>
      <c r="L28" s="17"/>
      <c r="O28" s="18"/>
      <c r="P28" s="18"/>
      <c r="Q28" s="18"/>
      <c r="R28" s="18"/>
    </row>
    <row r="29" spans="2:18" s="6" customFormat="1">
      <c r="B29" s="28"/>
      <c r="C29" s="49" t="s">
        <v>35</v>
      </c>
      <c r="D29" s="49"/>
      <c r="E29" s="49"/>
      <c r="H29" s="28"/>
      <c r="I29" s="12"/>
      <c r="J29" s="13" t="str">
        <f>C29</f>
        <v>Prof. Shashi Prabha</v>
      </c>
      <c r="O29" s="18"/>
      <c r="P29" s="18"/>
      <c r="Q29" s="18"/>
      <c r="R29" s="18"/>
    </row>
    <row r="30" spans="2:18" s="6" customFormat="1" ht="39">
      <c r="B30" s="37"/>
      <c r="C30" s="7" t="s">
        <v>1</v>
      </c>
      <c r="D30" s="7" t="s">
        <v>2</v>
      </c>
      <c r="E30" s="7" t="s">
        <v>3</v>
      </c>
      <c r="F30" s="7" t="s">
        <v>4</v>
      </c>
      <c r="H30" s="37"/>
      <c r="I30" s="7" t="s">
        <v>5</v>
      </c>
      <c r="J30" s="7" t="s">
        <v>6</v>
      </c>
      <c r="K30" s="7" t="s">
        <v>7</v>
      </c>
      <c r="L30" s="7" t="s">
        <v>8</v>
      </c>
      <c r="O30" s="18"/>
      <c r="P30" s="18"/>
      <c r="Q30" s="18"/>
      <c r="R30" s="18"/>
    </row>
    <row r="31" spans="2:18" s="6" customFormat="1">
      <c r="B31" s="37" t="s">
        <v>9</v>
      </c>
      <c r="C31" s="8">
        <v>12</v>
      </c>
      <c r="D31" s="8">
        <v>3</v>
      </c>
      <c r="E31" s="8">
        <v>7</v>
      </c>
      <c r="F31" s="8">
        <v>0</v>
      </c>
      <c r="H31" s="37" t="s">
        <v>9</v>
      </c>
      <c r="I31" s="14">
        <f>(C31/S1)*100</f>
        <v>54.54545454545454</v>
      </c>
      <c r="J31" s="14">
        <f>(D31/S1)*100</f>
        <v>13.636363636363635</v>
      </c>
      <c r="K31" s="14">
        <f>(E31/S1)*100</f>
        <v>31.818181818181817</v>
      </c>
      <c r="L31" s="14">
        <f>(F31/S1)*100</f>
        <v>0</v>
      </c>
      <c r="O31" s="18"/>
      <c r="P31" s="18"/>
      <c r="Q31" s="18"/>
      <c r="R31" s="18"/>
    </row>
    <row r="32" spans="2:18" s="6" customFormat="1">
      <c r="B32" s="37" t="s">
        <v>10</v>
      </c>
      <c r="C32" s="8">
        <v>14</v>
      </c>
      <c r="D32" s="8">
        <v>1</v>
      </c>
      <c r="E32" s="8">
        <v>7</v>
      </c>
      <c r="F32" s="8">
        <v>0</v>
      </c>
      <c r="H32" s="37" t="s">
        <v>10</v>
      </c>
      <c r="I32" s="14">
        <f>(C32/S1)*100</f>
        <v>63.636363636363633</v>
      </c>
      <c r="J32" s="14">
        <f>(D32/S1)*100</f>
        <v>4.5454545454545459</v>
      </c>
      <c r="K32" s="14">
        <f>(E32/S1)*100</f>
        <v>31.818181818181817</v>
      </c>
      <c r="L32" s="14">
        <f>(F32/S1)*100</f>
        <v>0</v>
      </c>
    </row>
    <row r="33" spans="2:12" s="6" customFormat="1">
      <c r="B33" s="37" t="s">
        <v>11</v>
      </c>
      <c r="C33" s="8">
        <v>13</v>
      </c>
      <c r="D33" s="8">
        <v>2</v>
      </c>
      <c r="E33" s="8">
        <v>7</v>
      </c>
      <c r="F33" s="8">
        <v>0</v>
      </c>
      <c r="H33" s="37" t="s">
        <v>11</v>
      </c>
      <c r="I33" s="14">
        <f>(C33/S1)*100</f>
        <v>59.090909090909093</v>
      </c>
      <c r="J33" s="14">
        <f>(D33/S1)*100</f>
        <v>9.0909090909090917</v>
      </c>
      <c r="K33" s="14">
        <f>(E33/S1)*100</f>
        <v>31.818181818181817</v>
      </c>
      <c r="L33" s="14">
        <f>(F33/S1)*100</f>
        <v>0</v>
      </c>
    </row>
    <row r="34" spans="2:12" s="6" customFormat="1">
      <c r="B34" s="37" t="s">
        <v>12</v>
      </c>
      <c r="C34" s="8">
        <v>13</v>
      </c>
      <c r="D34" s="8">
        <v>2</v>
      </c>
      <c r="E34" s="8">
        <v>7</v>
      </c>
      <c r="F34" s="8">
        <v>0</v>
      </c>
      <c r="H34" s="37" t="s">
        <v>12</v>
      </c>
      <c r="I34" s="14">
        <f>(C34/S1)*100</f>
        <v>59.090909090909093</v>
      </c>
      <c r="J34" s="14">
        <f>(D34/S1)*100</f>
        <v>9.0909090909090917</v>
      </c>
      <c r="K34" s="14">
        <f>(E34/S1)*100</f>
        <v>31.818181818181817</v>
      </c>
      <c r="L34" s="14">
        <f>(F34/S1)*100</f>
        <v>0</v>
      </c>
    </row>
    <row r="35" spans="2:12" s="6" customFormat="1">
      <c r="B35" s="37" t="s">
        <v>13</v>
      </c>
      <c r="C35" s="8">
        <v>11</v>
      </c>
      <c r="D35" s="8">
        <v>4</v>
      </c>
      <c r="E35" s="8">
        <v>7</v>
      </c>
      <c r="F35" s="8">
        <v>0</v>
      </c>
      <c r="H35" s="37" t="s">
        <v>13</v>
      </c>
      <c r="I35" s="14">
        <f>(C35/S1)*100</f>
        <v>50</v>
      </c>
      <c r="J35" s="14">
        <f>(D35/S1)*100</f>
        <v>18.181818181818183</v>
      </c>
      <c r="K35" s="14">
        <f>(E35/S1)*100</f>
        <v>31.818181818181817</v>
      </c>
      <c r="L35" s="14">
        <f>(F35/S1)*100</f>
        <v>0</v>
      </c>
    </row>
    <row r="36" spans="2:12" s="6" customFormat="1">
      <c r="B36" s="39"/>
      <c r="C36" s="11"/>
      <c r="D36" s="11"/>
      <c r="E36" s="11"/>
      <c r="F36" s="11"/>
      <c r="H36" s="39"/>
      <c r="I36" s="19"/>
      <c r="J36" s="11"/>
      <c r="K36" s="17"/>
      <c r="L36" s="17"/>
    </row>
    <row r="37" spans="2:12" s="6" customFormat="1">
      <c r="B37" s="28"/>
      <c r="C37" s="49" t="s">
        <v>28</v>
      </c>
      <c r="D37" s="49"/>
      <c r="E37" s="49"/>
      <c r="H37" s="28"/>
      <c r="I37" s="12"/>
      <c r="J37" s="13" t="str">
        <f>C37</f>
        <v>Prof. Snehal Dalvi</v>
      </c>
    </row>
    <row r="38" spans="2:12" s="6" customFormat="1" ht="39">
      <c r="B38" s="37"/>
      <c r="C38" s="7" t="s">
        <v>1</v>
      </c>
      <c r="D38" s="7" t="s">
        <v>2</v>
      </c>
      <c r="E38" s="7" t="s">
        <v>3</v>
      </c>
      <c r="F38" s="7" t="s">
        <v>4</v>
      </c>
      <c r="H38" s="37"/>
      <c r="I38" s="7" t="s">
        <v>5</v>
      </c>
      <c r="J38" s="7" t="s">
        <v>6</v>
      </c>
      <c r="K38" s="7" t="s">
        <v>7</v>
      </c>
      <c r="L38" s="7" t="s">
        <v>8</v>
      </c>
    </row>
    <row r="39" spans="2:12" s="6" customFormat="1">
      <c r="B39" s="37" t="s">
        <v>9</v>
      </c>
      <c r="C39" s="8">
        <v>12</v>
      </c>
      <c r="D39" s="8">
        <v>2</v>
      </c>
      <c r="E39" s="8">
        <v>8</v>
      </c>
      <c r="F39" s="8">
        <v>0</v>
      </c>
      <c r="H39" s="37" t="s">
        <v>9</v>
      </c>
      <c r="I39" s="14">
        <f>(C39/S1)*100</f>
        <v>54.54545454545454</v>
      </c>
      <c r="J39" s="14">
        <f>(D39/S1)*100</f>
        <v>9.0909090909090917</v>
      </c>
      <c r="K39" s="14">
        <f>(E39/S1)*100</f>
        <v>36.363636363636367</v>
      </c>
      <c r="L39" s="14">
        <f>(F39/S1)*100</f>
        <v>0</v>
      </c>
    </row>
    <row r="40" spans="2:12" s="6" customFormat="1">
      <c r="B40" s="37" t="s">
        <v>10</v>
      </c>
      <c r="C40" s="8">
        <v>11</v>
      </c>
      <c r="D40" s="8">
        <v>2</v>
      </c>
      <c r="E40" s="8">
        <v>8</v>
      </c>
      <c r="F40" s="8">
        <v>1</v>
      </c>
      <c r="H40" s="37" t="s">
        <v>10</v>
      </c>
      <c r="I40" s="14">
        <f>(C40/S1)*100</f>
        <v>50</v>
      </c>
      <c r="J40" s="14">
        <f>(D40/S1)*100</f>
        <v>9.0909090909090917</v>
      </c>
      <c r="K40" s="14">
        <f>(E40/S1)*100</f>
        <v>36.363636363636367</v>
      </c>
      <c r="L40" s="14">
        <f>(F40/S1)*100</f>
        <v>4.5454545454545459</v>
      </c>
    </row>
    <row r="41" spans="2:12" s="6" customFormat="1">
      <c r="B41" s="37" t="s">
        <v>11</v>
      </c>
      <c r="C41" s="8">
        <v>11</v>
      </c>
      <c r="D41" s="8">
        <v>2</v>
      </c>
      <c r="E41" s="8">
        <v>8</v>
      </c>
      <c r="F41" s="8">
        <v>1</v>
      </c>
      <c r="H41" s="37" t="s">
        <v>11</v>
      </c>
      <c r="I41" s="14">
        <f>(C41/S1)*100</f>
        <v>50</v>
      </c>
      <c r="J41" s="14">
        <f>(D41/S1)*100</f>
        <v>9.0909090909090917</v>
      </c>
      <c r="K41" s="14">
        <f>(E41/S1)*100</f>
        <v>36.363636363636367</v>
      </c>
      <c r="L41" s="14">
        <f>(F41/S1)*100</f>
        <v>4.5454545454545459</v>
      </c>
    </row>
    <row r="42" spans="2:12" s="6" customFormat="1">
      <c r="B42" s="37" t="s">
        <v>12</v>
      </c>
      <c r="C42" s="8">
        <v>11</v>
      </c>
      <c r="D42" s="8">
        <v>3</v>
      </c>
      <c r="E42" s="8">
        <v>8</v>
      </c>
      <c r="F42" s="8">
        <v>0</v>
      </c>
      <c r="H42" s="37" t="s">
        <v>12</v>
      </c>
      <c r="I42" s="14">
        <f>(C42/S1)*100</f>
        <v>50</v>
      </c>
      <c r="J42" s="14">
        <f>(D42/S1)*100</f>
        <v>13.636363636363635</v>
      </c>
      <c r="K42" s="14">
        <f>(E42/S1)*100</f>
        <v>36.363636363636367</v>
      </c>
      <c r="L42" s="14">
        <f>(F42/S1)*100</f>
        <v>0</v>
      </c>
    </row>
    <row r="43" spans="2:12" s="6" customFormat="1">
      <c r="B43" s="37" t="s">
        <v>13</v>
      </c>
      <c r="C43" s="8">
        <v>10</v>
      </c>
      <c r="D43" s="8">
        <v>4</v>
      </c>
      <c r="E43" s="8">
        <v>8</v>
      </c>
      <c r="F43" s="8">
        <v>0</v>
      </c>
      <c r="H43" s="37" t="s">
        <v>13</v>
      </c>
      <c r="I43" s="14">
        <f>(C43/S1)*100</f>
        <v>45.454545454545453</v>
      </c>
      <c r="J43" s="14">
        <f>(D43/S1)*100</f>
        <v>18.181818181818183</v>
      </c>
      <c r="K43" s="14">
        <f>(E43/S1)*100</f>
        <v>36.363636363636367</v>
      </c>
      <c r="L43" s="14">
        <f>(F43/S1)*100</f>
        <v>0</v>
      </c>
    </row>
    <row r="44" spans="2:12" s="6" customFormat="1">
      <c r="B44" s="28"/>
      <c r="H44" s="28"/>
      <c r="I44" s="20"/>
    </row>
    <row r="45" spans="2:12" s="6" customFormat="1">
      <c r="B45" s="28"/>
      <c r="D45" s="27" t="s">
        <v>36</v>
      </c>
      <c r="H45" s="28"/>
      <c r="I45" s="20"/>
      <c r="J45" s="27" t="s">
        <v>36</v>
      </c>
    </row>
    <row r="46" spans="2:12" ht="39">
      <c r="B46" s="37"/>
      <c r="C46" s="7" t="s">
        <v>1</v>
      </c>
      <c r="D46" s="7" t="s">
        <v>2</v>
      </c>
      <c r="E46" s="7" t="s">
        <v>3</v>
      </c>
      <c r="F46" s="7" t="s">
        <v>4</v>
      </c>
      <c r="G46" s="6"/>
      <c r="H46" s="37"/>
      <c r="I46" s="7" t="s">
        <v>5</v>
      </c>
      <c r="J46" s="7" t="s">
        <v>6</v>
      </c>
      <c r="K46" s="7" t="s">
        <v>7</v>
      </c>
      <c r="L46" s="7" t="s">
        <v>8</v>
      </c>
    </row>
    <row r="47" spans="2:12">
      <c r="B47" s="37" t="s">
        <v>9</v>
      </c>
      <c r="C47" s="8">
        <v>14</v>
      </c>
      <c r="D47" s="8">
        <v>3</v>
      </c>
      <c r="E47" s="8">
        <v>5</v>
      </c>
      <c r="F47" s="8">
        <v>0</v>
      </c>
      <c r="G47" s="6"/>
      <c r="H47" s="37" t="s">
        <v>9</v>
      </c>
      <c r="I47" s="14">
        <f>(C47/22)*100</f>
        <v>63.636363636363633</v>
      </c>
      <c r="J47" s="14">
        <f t="shared" ref="J47:L47" si="0">(D47/22)*100</f>
        <v>13.636363636363635</v>
      </c>
      <c r="K47" s="14">
        <f t="shared" si="0"/>
        <v>22.727272727272727</v>
      </c>
      <c r="L47" s="14">
        <f t="shared" si="0"/>
        <v>0</v>
      </c>
    </row>
    <row r="48" spans="2:12">
      <c r="B48" s="37" t="s">
        <v>10</v>
      </c>
      <c r="C48" s="8">
        <v>13</v>
      </c>
      <c r="D48" s="8">
        <v>4</v>
      </c>
      <c r="E48" s="8">
        <v>5</v>
      </c>
      <c r="F48" s="8">
        <v>0</v>
      </c>
      <c r="G48" s="6"/>
      <c r="H48" s="37" t="s">
        <v>10</v>
      </c>
      <c r="I48" s="14">
        <f t="shared" ref="I48:I51" si="1">(C48/22)*100</f>
        <v>59.090909090909093</v>
      </c>
      <c r="J48" s="14">
        <f t="shared" ref="J48:J51" si="2">(D48/22)*100</f>
        <v>18.181818181818183</v>
      </c>
      <c r="K48" s="14">
        <f t="shared" ref="K48:K51" si="3">(E48/22)*100</f>
        <v>22.727272727272727</v>
      </c>
      <c r="L48" s="14">
        <f t="shared" ref="L48:L51" si="4">(F48/22)*100</f>
        <v>0</v>
      </c>
    </row>
    <row r="49" spans="2:12">
      <c r="B49" s="37" t="s">
        <v>11</v>
      </c>
      <c r="C49" s="8">
        <v>12</v>
      </c>
      <c r="D49" s="8">
        <v>4</v>
      </c>
      <c r="E49" s="8">
        <v>6</v>
      </c>
      <c r="F49" s="8">
        <v>0</v>
      </c>
      <c r="G49" s="6"/>
      <c r="H49" s="37" t="s">
        <v>11</v>
      </c>
      <c r="I49" s="14">
        <f t="shared" si="1"/>
        <v>54.54545454545454</v>
      </c>
      <c r="J49" s="14">
        <f t="shared" si="2"/>
        <v>18.181818181818183</v>
      </c>
      <c r="K49" s="14">
        <f t="shared" si="3"/>
        <v>27.27272727272727</v>
      </c>
      <c r="L49" s="14">
        <f t="shared" si="4"/>
        <v>0</v>
      </c>
    </row>
    <row r="50" spans="2:12">
      <c r="B50" s="37" t="s">
        <v>12</v>
      </c>
      <c r="C50" s="8">
        <v>9</v>
      </c>
      <c r="D50" s="8">
        <v>7</v>
      </c>
      <c r="E50" s="8">
        <v>6</v>
      </c>
      <c r="F50" s="8">
        <v>0</v>
      </c>
      <c r="G50" s="6"/>
      <c r="H50" s="37" t="s">
        <v>12</v>
      </c>
      <c r="I50" s="14">
        <f t="shared" si="1"/>
        <v>40.909090909090914</v>
      </c>
      <c r="J50" s="14">
        <f t="shared" si="2"/>
        <v>31.818181818181817</v>
      </c>
      <c r="K50" s="14">
        <f t="shared" si="3"/>
        <v>27.27272727272727</v>
      </c>
      <c r="L50" s="14">
        <f t="shared" si="4"/>
        <v>0</v>
      </c>
    </row>
    <row r="51" spans="2:12">
      <c r="B51" s="37" t="s">
        <v>13</v>
      </c>
      <c r="C51" s="8">
        <v>13</v>
      </c>
      <c r="D51" s="8">
        <v>4</v>
      </c>
      <c r="E51" s="8">
        <v>5</v>
      </c>
      <c r="F51" s="8">
        <v>0</v>
      </c>
      <c r="G51" s="6"/>
      <c r="H51" s="37" t="s">
        <v>13</v>
      </c>
      <c r="I51" s="14">
        <f t="shared" si="1"/>
        <v>59.090909090909093</v>
      </c>
      <c r="J51" s="14">
        <f t="shared" si="2"/>
        <v>18.181818181818183</v>
      </c>
      <c r="K51" s="14">
        <f t="shared" si="3"/>
        <v>22.727272727272727</v>
      </c>
      <c r="L51" s="14">
        <f t="shared" si="4"/>
        <v>0</v>
      </c>
    </row>
  </sheetData>
  <mergeCells count="9">
    <mergeCell ref="C13:E13"/>
    <mergeCell ref="C21:E21"/>
    <mergeCell ref="C29:E29"/>
    <mergeCell ref="C37:E37"/>
    <mergeCell ref="B2:M2"/>
    <mergeCell ref="B3:M3"/>
    <mergeCell ref="C4:L4"/>
    <mergeCell ref="C5:E5"/>
    <mergeCell ref="I5:K5"/>
  </mergeCells>
  <pageMargins left="0.69930555555555596" right="0.69930555555555596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workbookViewId="0">
      <selection activeCell="G12" sqref="G12"/>
    </sheetView>
  </sheetViews>
  <sheetFormatPr defaultColWidth="9" defaultRowHeight="15"/>
  <cols>
    <col min="2" max="2" width="4.7109375" customWidth="1"/>
    <col min="3" max="3" width="5.85546875" customWidth="1"/>
    <col min="4" max="4" width="8" customWidth="1"/>
    <col min="5" max="5" width="8.140625" customWidth="1"/>
    <col min="6" max="6" width="8.5703125" customWidth="1"/>
    <col min="8" max="8" width="4.85546875" customWidth="1"/>
    <col min="9" max="9" width="7.28515625" customWidth="1"/>
    <col min="10" max="10" width="8" customWidth="1"/>
    <col min="11" max="11" width="8.42578125" customWidth="1"/>
    <col min="12" max="12" width="9.7109375" customWidth="1"/>
  </cols>
  <sheetData>
    <row r="1" spans="1:19">
      <c r="S1">
        <v>25</v>
      </c>
    </row>
    <row r="2" spans="1:19" ht="21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ht="21">
      <c r="B3" s="53" t="s">
        <v>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18.75">
      <c r="C4" s="54" t="s">
        <v>44</v>
      </c>
      <c r="D4" s="55"/>
      <c r="E4" s="55"/>
      <c r="F4" s="55"/>
      <c r="G4" s="55"/>
      <c r="H4" s="55"/>
      <c r="I4" s="55"/>
      <c r="J4" s="55"/>
      <c r="K4" s="55"/>
      <c r="L4" s="55"/>
    </row>
    <row r="5" spans="1:19" ht="15" customHeight="1">
      <c r="A5" s="21"/>
      <c r="B5" s="60" t="s">
        <v>26</v>
      </c>
      <c r="C5" s="60"/>
      <c r="D5" s="60"/>
      <c r="E5" s="60"/>
      <c r="F5" s="60"/>
      <c r="G5" s="21"/>
      <c r="H5" s="21"/>
      <c r="I5" s="60" t="s">
        <v>26</v>
      </c>
      <c r="J5" s="60"/>
      <c r="K5" s="60"/>
      <c r="L5" s="21"/>
    </row>
    <row r="6" spans="1:19" s="6" customFormat="1" ht="38.25">
      <c r="B6" s="35"/>
      <c r="C6" s="35" t="s">
        <v>1</v>
      </c>
      <c r="D6" s="35" t="s">
        <v>2</v>
      </c>
      <c r="E6" s="35" t="s">
        <v>3</v>
      </c>
      <c r="F6" s="35" t="s">
        <v>4</v>
      </c>
      <c r="G6" s="36"/>
      <c r="H6" s="35"/>
      <c r="I6" s="35" t="s">
        <v>5</v>
      </c>
      <c r="J6" s="35" t="s">
        <v>6</v>
      </c>
      <c r="K6" s="35" t="s">
        <v>7</v>
      </c>
      <c r="L6" s="35" t="s">
        <v>8</v>
      </c>
    </row>
    <row r="7" spans="1:19" s="6" customFormat="1">
      <c r="B7" s="37" t="s">
        <v>9</v>
      </c>
      <c r="C7" s="38">
        <v>8</v>
      </c>
      <c r="D7" s="8">
        <v>0</v>
      </c>
      <c r="E7" s="8">
        <v>17</v>
      </c>
      <c r="F7" s="8">
        <v>0</v>
      </c>
      <c r="G7" s="9"/>
      <c r="H7" s="37" t="s">
        <v>9</v>
      </c>
      <c r="I7" s="14">
        <f>(C7/25)*100</f>
        <v>32</v>
      </c>
      <c r="J7" s="14">
        <f t="shared" ref="J7:L7" si="0">(D7/25)*100</f>
        <v>0</v>
      </c>
      <c r="K7" s="14">
        <f t="shared" si="0"/>
        <v>68</v>
      </c>
      <c r="L7" s="14">
        <f t="shared" si="0"/>
        <v>0</v>
      </c>
    </row>
    <row r="8" spans="1:19" s="6" customFormat="1">
      <c r="B8" s="37" t="s">
        <v>10</v>
      </c>
      <c r="C8" s="38">
        <v>11</v>
      </c>
      <c r="D8" s="8">
        <v>0</v>
      </c>
      <c r="E8" s="8">
        <v>14</v>
      </c>
      <c r="F8" s="8">
        <v>0</v>
      </c>
      <c r="G8" s="9"/>
      <c r="H8" s="37" t="s">
        <v>10</v>
      </c>
      <c r="I8" s="14">
        <f t="shared" ref="I8:I11" si="1">(C8/25)*100</f>
        <v>44</v>
      </c>
      <c r="J8" s="14">
        <f t="shared" ref="J8:J11" si="2">(D8/25)*100</f>
        <v>0</v>
      </c>
      <c r="K8" s="14">
        <f t="shared" ref="K8:K11" si="3">(E8/25)*100</f>
        <v>56.000000000000007</v>
      </c>
      <c r="L8" s="14">
        <f t="shared" ref="L8:L11" si="4">(F8/25)*100</f>
        <v>0</v>
      </c>
    </row>
    <row r="9" spans="1:19" s="6" customFormat="1">
      <c r="B9" s="37" t="s">
        <v>11</v>
      </c>
      <c r="C9" s="38">
        <v>12</v>
      </c>
      <c r="D9" s="8">
        <v>0</v>
      </c>
      <c r="E9" s="8">
        <v>13</v>
      </c>
      <c r="F9" s="8">
        <v>0</v>
      </c>
      <c r="G9" s="28"/>
      <c r="H9" s="37" t="s">
        <v>11</v>
      </c>
      <c r="I9" s="14">
        <f t="shared" si="1"/>
        <v>48</v>
      </c>
      <c r="J9" s="14">
        <f t="shared" si="2"/>
        <v>0</v>
      </c>
      <c r="K9" s="14">
        <f t="shared" si="3"/>
        <v>52</v>
      </c>
      <c r="L9" s="14">
        <f t="shared" si="4"/>
        <v>0</v>
      </c>
    </row>
    <row r="10" spans="1:19" s="6" customFormat="1">
      <c r="B10" s="37" t="s">
        <v>12</v>
      </c>
      <c r="C10" s="38">
        <v>10</v>
      </c>
      <c r="D10" s="8">
        <v>1</v>
      </c>
      <c r="E10" s="8">
        <v>14</v>
      </c>
      <c r="F10" s="8">
        <v>0</v>
      </c>
      <c r="G10" s="28"/>
      <c r="H10" s="37" t="s">
        <v>12</v>
      </c>
      <c r="I10" s="14">
        <f t="shared" si="1"/>
        <v>40</v>
      </c>
      <c r="J10" s="14">
        <f t="shared" si="2"/>
        <v>4</v>
      </c>
      <c r="K10" s="14">
        <f t="shared" si="3"/>
        <v>56.000000000000007</v>
      </c>
      <c r="L10" s="14">
        <f t="shared" si="4"/>
        <v>0</v>
      </c>
      <c r="O10" s="15"/>
      <c r="P10" s="15"/>
      <c r="Q10" s="15"/>
      <c r="R10" s="15"/>
    </row>
    <row r="11" spans="1:19" s="6" customFormat="1">
      <c r="B11" s="37" t="s">
        <v>13</v>
      </c>
      <c r="C11" s="8">
        <v>12</v>
      </c>
      <c r="D11" s="8">
        <v>0</v>
      </c>
      <c r="E11" s="8">
        <v>13</v>
      </c>
      <c r="F11" s="8">
        <v>0</v>
      </c>
      <c r="G11" s="28"/>
      <c r="H11" s="37" t="s">
        <v>13</v>
      </c>
      <c r="I11" s="14">
        <f t="shared" si="1"/>
        <v>48</v>
      </c>
      <c r="J11" s="14">
        <f t="shared" si="2"/>
        <v>0</v>
      </c>
      <c r="K11" s="14">
        <f t="shared" si="3"/>
        <v>52</v>
      </c>
      <c r="L11" s="14">
        <f t="shared" si="4"/>
        <v>0</v>
      </c>
      <c r="O11" s="15"/>
      <c r="P11" s="15"/>
      <c r="Q11" s="15"/>
      <c r="R11" s="15"/>
    </row>
    <row r="12" spans="1:19" s="6" customFormat="1">
      <c r="B12" s="39"/>
      <c r="C12" s="39"/>
      <c r="D12" s="39"/>
      <c r="E12" s="39"/>
      <c r="F12" s="39"/>
      <c r="G12" s="28"/>
      <c r="H12" s="39"/>
      <c r="I12" s="15"/>
      <c r="J12" s="15"/>
      <c r="K12" s="15"/>
      <c r="L12" s="15"/>
      <c r="O12" s="15"/>
      <c r="P12" s="15"/>
      <c r="Q12" s="15"/>
      <c r="R12" s="15"/>
    </row>
    <row r="13" spans="1:19" s="6" customFormat="1">
      <c r="B13" s="28"/>
      <c r="C13" s="28"/>
      <c r="D13" s="25" t="s">
        <v>27</v>
      </c>
      <c r="E13" s="28"/>
      <c r="F13" s="28"/>
      <c r="G13" s="28"/>
      <c r="H13" s="28"/>
      <c r="I13" s="28"/>
      <c r="J13" s="40" t="str">
        <f>D13</f>
        <v>Prof. Shanti Chaturvedi</v>
      </c>
      <c r="K13" s="28"/>
      <c r="L13" s="28"/>
      <c r="O13" s="15"/>
      <c r="P13" s="15"/>
      <c r="Q13" s="15"/>
      <c r="R13" s="15"/>
    </row>
    <row r="14" spans="1:19" s="6" customFormat="1" ht="38.25">
      <c r="B14" s="8"/>
      <c r="C14" s="8" t="s">
        <v>1</v>
      </c>
      <c r="D14" s="8" t="s">
        <v>2</v>
      </c>
      <c r="E14" s="8" t="s">
        <v>3</v>
      </c>
      <c r="F14" s="8" t="s">
        <v>4</v>
      </c>
      <c r="G14" s="41"/>
      <c r="H14" s="8"/>
      <c r="I14" s="8" t="s">
        <v>5</v>
      </c>
      <c r="J14" s="8" t="s">
        <v>6</v>
      </c>
      <c r="K14" s="8" t="s">
        <v>7</v>
      </c>
      <c r="L14" s="8" t="s">
        <v>8</v>
      </c>
      <c r="O14" s="18"/>
      <c r="P14" s="18"/>
      <c r="Q14" s="18"/>
      <c r="R14" s="18"/>
    </row>
    <row r="15" spans="1:19" s="6" customFormat="1">
      <c r="B15" s="37" t="s">
        <v>9</v>
      </c>
      <c r="C15" s="8">
        <v>22</v>
      </c>
      <c r="D15" s="8">
        <v>0</v>
      </c>
      <c r="E15" s="8">
        <v>3</v>
      </c>
      <c r="F15" s="8">
        <v>0</v>
      </c>
      <c r="G15" s="28"/>
      <c r="H15" s="37" t="s">
        <v>9</v>
      </c>
      <c r="I15" s="14">
        <f>(C15/S1)*100</f>
        <v>88</v>
      </c>
      <c r="J15" s="14">
        <f>(D15/S1)*100</f>
        <v>0</v>
      </c>
      <c r="K15" s="14">
        <f>(E15/S1)*100</f>
        <v>12</v>
      </c>
      <c r="L15" s="14">
        <f>(F15/S1)*100</f>
        <v>0</v>
      </c>
      <c r="O15" s="18"/>
      <c r="P15" s="15"/>
      <c r="Q15" s="15"/>
      <c r="R15" s="15"/>
    </row>
    <row r="16" spans="1:19" s="6" customFormat="1">
      <c r="B16" s="37" t="s">
        <v>10</v>
      </c>
      <c r="C16" s="8">
        <v>19</v>
      </c>
      <c r="D16" s="8">
        <v>1</v>
      </c>
      <c r="E16" s="8">
        <v>5</v>
      </c>
      <c r="F16" s="8">
        <v>0</v>
      </c>
      <c r="G16" s="28"/>
      <c r="H16" s="37" t="s">
        <v>10</v>
      </c>
      <c r="I16" s="14">
        <f>(C16/S1)*100</f>
        <v>76</v>
      </c>
      <c r="J16" s="14">
        <f>(D16/S1)*100</f>
        <v>4</v>
      </c>
      <c r="K16" s="14">
        <f>(E16/S1)*100</f>
        <v>20</v>
      </c>
      <c r="L16" s="14">
        <f>(F16/S1)*100</f>
        <v>0</v>
      </c>
      <c r="O16" s="18"/>
      <c r="P16" s="15"/>
      <c r="Q16" s="15"/>
      <c r="R16" s="15"/>
    </row>
    <row r="17" spans="2:18" s="6" customFormat="1">
      <c r="B17" s="37" t="s">
        <v>11</v>
      </c>
      <c r="C17" s="8">
        <v>17</v>
      </c>
      <c r="D17" s="8">
        <v>1</v>
      </c>
      <c r="E17" s="8">
        <v>7</v>
      </c>
      <c r="F17" s="8">
        <v>0</v>
      </c>
      <c r="G17" s="28"/>
      <c r="H17" s="37" t="s">
        <v>11</v>
      </c>
      <c r="I17" s="14">
        <f>(C17/S1)*100</f>
        <v>68</v>
      </c>
      <c r="J17" s="14">
        <f>(D17/S1)*100</f>
        <v>4</v>
      </c>
      <c r="K17" s="14">
        <f>(E17/S1)*100</f>
        <v>28.000000000000004</v>
      </c>
      <c r="L17" s="14">
        <f>(F17/S1)*100</f>
        <v>0</v>
      </c>
      <c r="O17" s="18"/>
      <c r="P17" s="15"/>
      <c r="Q17" s="15"/>
      <c r="R17" s="15"/>
    </row>
    <row r="18" spans="2:18" s="6" customFormat="1">
      <c r="B18" s="37" t="s">
        <v>12</v>
      </c>
      <c r="C18" s="8">
        <v>17</v>
      </c>
      <c r="D18" s="8">
        <v>1</v>
      </c>
      <c r="E18" s="8">
        <v>7</v>
      </c>
      <c r="F18" s="8">
        <v>0</v>
      </c>
      <c r="G18" s="28"/>
      <c r="H18" s="37" t="s">
        <v>12</v>
      </c>
      <c r="I18" s="14">
        <f>(C18/S1)*100</f>
        <v>68</v>
      </c>
      <c r="J18" s="14">
        <f>(D18/S1)*100</f>
        <v>4</v>
      </c>
      <c r="K18" s="14">
        <f>(E18/S1)*100</f>
        <v>28.000000000000004</v>
      </c>
      <c r="L18" s="14">
        <f>(F18/S1)*100</f>
        <v>0</v>
      </c>
      <c r="O18" s="18"/>
      <c r="P18" s="15"/>
      <c r="Q18" s="15"/>
      <c r="R18" s="15"/>
    </row>
    <row r="19" spans="2:18" s="6" customFormat="1">
      <c r="B19" s="37" t="s">
        <v>13</v>
      </c>
      <c r="C19" s="8">
        <v>21</v>
      </c>
      <c r="D19" s="8">
        <v>0</v>
      </c>
      <c r="E19" s="8">
        <v>4</v>
      </c>
      <c r="F19" s="8">
        <v>0</v>
      </c>
      <c r="G19" s="28"/>
      <c r="H19" s="37" t="s">
        <v>13</v>
      </c>
      <c r="I19" s="14">
        <f>(C19/S1)*100</f>
        <v>84</v>
      </c>
      <c r="J19" s="14">
        <f>(D19/S1)*100</f>
        <v>0</v>
      </c>
      <c r="K19" s="14">
        <f>(E19/S1)*100</f>
        <v>16</v>
      </c>
      <c r="L19" s="14">
        <f>(F19/S1)*100</f>
        <v>0</v>
      </c>
      <c r="O19" s="18"/>
      <c r="P19" s="15"/>
      <c r="Q19" s="15"/>
      <c r="R19" s="15"/>
    </row>
    <row r="20" spans="2:18" s="6" customFormat="1">
      <c r="B20" s="39"/>
      <c r="C20" s="39"/>
      <c r="D20" s="39"/>
      <c r="E20" s="39"/>
      <c r="F20" s="39"/>
      <c r="G20" s="28"/>
      <c r="H20" s="39"/>
      <c r="I20" s="15"/>
      <c r="J20" s="15"/>
      <c r="K20" s="15"/>
      <c r="L20" s="15"/>
      <c r="O20" s="18"/>
      <c r="P20" s="18"/>
      <c r="Q20" s="18"/>
      <c r="R20" s="18"/>
    </row>
    <row r="21" spans="2:18" s="6" customFormat="1">
      <c r="B21" s="28"/>
      <c r="C21" s="28"/>
      <c r="D21" s="25" t="s">
        <v>28</v>
      </c>
      <c r="E21" s="28"/>
      <c r="F21" s="28"/>
      <c r="G21" s="28"/>
      <c r="H21" s="28"/>
      <c r="I21" s="28"/>
      <c r="J21" s="40" t="str">
        <f>D21</f>
        <v>Prof. Snehal Dalvi</v>
      </c>
      <c r="K21" s="28"/>
      <c r="L21" s="28"/>
      <c r="O21" s="18"/>
      <c r="P21" s="18"/>
      <c r="Q21" s="18"/>
      <c r="R21" s="18"/>
    </row>
    <row r="22" spans="2:18" s="6" customFormat="1" ht="38.25">
      <c r="B22" s="8"/>
      <c r="C22" s="8" t="s">
        <v>1</v>
      </c>
      <c r="D22" s="8" t="s">
        <v>2</v>
      </c>
      <c r="E22" s="8" t="s">
        <v>3</v>
      </c>
      <c r="F22" s="8" t="s">
        <v>4</v>
      </c>
      <c r="G22" s="41"/>
      <c r="H22" s="8"/>
      <c r="I22" s="8" t="s">
        <v>5</v>
      </c>
      <c r="J22" s="8" t="s">
        <v>6</v>
      </c>
      <c r="K22" s="8" t="s">
        <v>7</v>
      </c>
      <c r="L22" s="8" t="s">
        <v>8</v>
      </c>
      <c r="O22" s="18"/>
      <c r="P22" s="18"/>
      <c r="Q22" s="18"/>
      <c r="R22" s="18"/>
    </row>
    <row r="23" spans="2:18" s="6" customFormat="1">
      <c r="B23" s="37" t="s">
        <v>9</v>
      </c>
      <c r="C23" s="8">
        <v>18</v>
      </c>
      <c r="D23" s="8">
        <v>0</v>
      </c>
      <c r="E23" s="8">
        <v>7</v>
      </c>
      <c r="F23" s="8">
        <v>0</v>
      </c>
      <c r="G23" s="28"/>
      <c r="H23" s="37" t="s">
        <v>9</v>
      </c>
      <c r="I23" s="14">
        <f>(C23/S1)*100</f>
        <v>72</v>
      </c>
      <c r="J23" s="14">
        <f>(D23/S1)*100</f>
        <v>0</v>
      </c>
      <c r="K23" s="14">
        <f>(E23/S1)*100</f>
        <v>28.000000000000004</v>
      </c>
      <c r="L23" s="14">
        <f>(F23/S1)*100</f>
        <v>0</v>
      </c>
      <c r="O23" s="18"/>
      <c r="P23" s="18"/>
      <c r="Q23" s="18"/>
      <c r="R23" s="18"/>
    </row>
    <row r="24" spans="2:18" s="6" customFormat="1">
      <c r="B24" s="37" t="s">
        <v>10</v>
      </c>
      <c r="C24" s="8">
        <v>16</v>
      </c>
      <c r="D24" s="8">
        <v>0</v>
      </c>
      <c r="E24" s="8">
        <v>9</v>
      </c>
      <c r="F24" s="8">
        <v>0</v>
      </c>
      <c r="G24" s="28"/>
      <c r="H24" s="37" t="s">
        <v>10</v>
      </c>
      <c r="I24" s="14">
        <f>(C24/S1)*100</f>
        <v>64</v>
      </c>
      <c r="J24" s="14">
        <f>(D24/S1)*100</f>
        <v>0</v>
      </c>
      <c r="K24" s="14">
        <f>(E24/S1)*100</f>
        <v>36</v>
      </c>
      <c r="L24" s="14">
        <f>(F24/S1)*100</f>
        <v>0</v>
      </c>
      <c r="O24" s="18"/>
      <c r="P24" s="18"/>
      <c r="Q24" s="18"/>
      <c r="R24" s="18"/>
    </row>
    <row r="25" spans="2:18" s="6" customFormat="1">
      <c r="B25" s="37" t="s">
        <v>11</v>
      </c>
      <c r="C25" s="8">
        <v>18</v>
      </c>
      <c r="D25" s="8">
        <v>0</v>
      </c>
      <c r="E25" s="8">
        <v>7</v>
      </c>
      <c r="F25" s="8">
        <v>0</v>
      </c>
      <c r="G25" s="28"/>
      <c r="H25" s="37" t="s">
        <v>11</v>
      </c>
      <c r="I25" s="14">
        <f>(C25/S1)*100</f>
        <v>72</v>
      </c>
      <c r="J25" s="14">
        <f>(D25/S1)*100</f>
        <v>0</v>
      </c>
      <c r="K25" s="14">
        <f>(E25/S1)*100</f>
        <v>28.000000000000004</v>
      </c>
      <c r="L25" s="14">
        <f>(F25/S1)*100</f>
        <v>0</v>
      </c>
      <c r="O25" s="18"/>
      <c r="P25" s="18"/>
      <c r="Q25" s="18"/>
      <c r="R25" s="18"/>
    </row>
    <row r="26" spans="2:18" s="6" customFormat="1">
      <c r="B26" s="37" t="s">
        <v>12</v>
      </c>
      <c r="C26" s="8">
        <v>16</v>
      </c>
      <c r="D26" s="8">
        <v>0</v>
      </c>
      <c r="E26" s="8">
        <v>9</v>
      </c>
      <c r="F26" s="8">
        <v>0</v>
      </c>
      <c r="G26" s="28"/>
      <c r="H26" s="37" t="s">
        <v>12</v>
      </c>
      <c r="I26" s="14">
        <f>(C26/S1)*100</f>
        <v>64</v>
      </c>
      <c r="J26" s="14">
        <f>(D26/S1)*100</f>
        <v>0</v>
      </c>
      <c r="K26" s="14">
        <f>(E26/S1)*100</f>
        <v>36</v>
      </c>
      <c r="L26" s="14">
        <f>(F26/S1)*100</f>
        <v>0</v>
      </c>
      <c r="O26" s="18"/>
      <c r="P26" s="18"/>
      <c r="Q26" s="18"/>
      <c r="R26" s="18"/>
    </row>
    <row r="27" spans="2:18" s="6" customFormat="1">
      <c r="B27" s="37" t="s">
        <v>13</v>
      </c>
      <c r="C27" s="8">
        <v>18</v>
      </c>
      <c r="D27" s="8">
        <v>0</v>
      </c>
      <c r="E27" s="8">
        <v>7</v>
      </c>
      <c r="F27" s="8">
        <v>0</v>
      </c>
      <c r="G27" s="28"/>
      <c r="H27" s="37" t="s">
        <v>13</v>
      </c>
      <c r="I27" s="14">
        <f>(C27/S1)*100</f>
        <v>72</v>
      </c>
      <c r="J27" s="14">
        <f>(D27/S1)*100</f>
        <v>0</v>
      </c>
      <c r="K27" s="14">
        <f>(E27/S1)*100</f>
        <v>28.000000000000004</v>
      </c>
      <c r="L27" s="14">
        <f>(F27/S1)*100</f>
        <v>0</v>
      </c>
      <c r="O27" s="18"/>
      <c r="P27" s="18"/>
      <c r="Q27" s="18"/>
      <c r="R27" s="18"/>
    </row>
    <row r="28" spans="2:18" s="6" customFormat="1">
      <c r="B28" s="39"/>
      <c r="C28" s="39"/>
      <c r="D28" s="39"/>
      <c r="E28" s="39"/>
      <c r="F28" s="39"/>
      <c r="G28" s="28"/>
      <c r="H28" s="39"/>
      <c r="I28" s="15"/>
      <c r="J28" s="15"/>
      <c r="K28" s="15"/>
      <c r="L28" s="15"/>
      <c r="O28" s="18"/>
      <c r="P28" s="18"/>
      <c r="Q28" s="18"/>
      <c r="R28" s="18"/>
    </row>
    <row r="29" spans="2:18" s="6" customFormat="1">
      <c r="B29" s="28"/>
      <c r="C29" s="28"/>
      <c r="D29" s="25" t="s">
        <v>29</v>
      </c>
      <c r="E29" s="28"/>
      <c r="F29" s="28"/>
      <c r="G29" s="28"/>
      <c r="H29" s="28"/>
      <c r="I29" s="28"/>
      <c r="J29" s="40" t="str">
        <f>D29</f>
        <v>Prof. Sashi prabha</v>
      </c>
      <c r="K29" s="28"/>
      <c r="L29" s="28"/>
    </row>
    <row r="30" spans="2:18" s="6" customFormat="1" ht="38.25">
      <c r="B30" s="8"/>
      <c r="C30" s="8" t="s">
        <v>1</v>
      </c>
      <c r="D30" s="8" t="s">
        <v>2</v>
      </c>
      <c r="E30" s="8" t="s">
        <v>3</v>
      </c>
      <c r="F30" s="8" t="s">
        <v>4</v>
      </c>
      <c r="G30" s="41"/>
      <c r="H30" s="8"/>
      <c r="I30" s="8" t="s">
        <v>5</v>
      </c>
      <c r="J30" s="8" t="s">
        <v>6</v>
      </c>
      <c r="K30" s="8" t="s">
        <v>7</v>
      </c>
      <c r="L30" s="8" t="s">
        <v>8</v>
      </c>
    </row>
    <row r="31" spans="2:18" s="6" customFormat="1">
      <c r="B31" s="37" t="s">
        <v>9</v>
      </c>
      <c r="C31" s="8">
        <v>20</v>
      </c>
      <c r="D31" s="8">
        <v>0</v>
      </c>
      <c r="E31" s="8">
        <v>5</v>
      </c>
      <c r="F31" s="8">
        <v>0</v>
      </c>
      <c r="G31" s="28"/>
      <c r="H31" s="37" t="s">
        <v>9</v>
      </c>
      <c r="I31" s="14">
        <f>(C31/S1)*100</f>
        <v>80</v>
      </c>
      <c r="J31" s="14">
        <f>(D31/S1)*100</f>
        <v>0</v>
      </c>
      <c r="K31" s="14">
        <f>(E31/S1)*100</f>
        <v>20</v>
      </c>
      <c r="L31" s="14">
        <f>(F31/S1)*100</f>
        <v>0</v>
      </c>
    </row>
    <row r="32" spans="2:18" s="6" customFormat="1">
      <c r="B32" s="37" t="s">
        <v>10</v>
      </c>
      <c r="C32" s="8">
        <v>15</v>
      </c>
      <c r="D32" s="8">
        <v>5</v>
      </c>
      <c r="E32" s="8">
        <v>4</v>
      </c>
      <c r="F32" s="8">
        <v>1</v>
      </c>
      <c r="G32" s="28"/>
      <c r="H32" s="37" t="s">
        <v>10</v>
      </c>
      <c r="I32" s="14">
        <f>(C32/S1)*100</f>
        <v>60</v>
      </c>
      <c r="J32" s="14">
        <f>(D32/S1)*100</f>
        <v>20</v>
      </c>
      <c r="K32" s="14">
        <f>(E32/S1)*100</f>
        <v>16</v>
      </c>
      <c r="L32" s="14">
        <f>(F32/S1)*100</f>
        <v>4</v>
      </c>
    </row>
    <row r="33" spans="2:14" s="6" customFormat="1">
      <c r="B33" s="37" t="s">
        <v>11</v>
      </c>
      <c r="C33" s="8">
        <v>17</v>
      </c>
      <c r="D33" s="8">
        <v>1</v>
      </c>
      <c r="E33" s="8">
        <v>7</v>
      </c>
      <c r="F33" s="8">
        <v>0</v>
      </c>
      <c r="G33" s="28"/>
      <c r="H33" s="37" t="s">
        <v>11</v>
      </c>
      <c r="I33" s="14">
        <f>(C33/S1)*100</f>
        <v>68</v>
      </c>
      <c r="J33" s="14">
        <f>(D33/S1)*100</f>
        <v>4</v>
      </c>
      <c r="K33" s="14">
        <f>(E33/S1)*100</f>
        <v>28.000000000000004</v>
      </c>
      <c r="L33" s="14">
        <f>(F33/S1)*100</f>
        <v>0</v>
      </c>
    </row>
    <row r="34" spans="2:14" s="6" customFormat="1">
      <c r="B34" s="37" t="s">
        <v>12</v>
      </c>
      <c r="C34" s="8">
        <v>18</v>
      </c>
      <c r="D34" s="8">
        <v>1</v>
      </c>
      <c r="E34" s="8">
        <v>6</v>
      </c>
      <c r="F34" s="8">
        <v>0</v>
      </c>
      <c r="G34" s="28"/>
      <c r="H34" s="37" t="s">
        <v>12</v>
      </c>
      <c r="I34" s="14">
        <f>(C34/S1)*100</f>
        <v>72</v>
      </c>
      <c r="J34" s="14">
        <f>(D34/S1)*100</f>
        <v>4</v>
      </c>
      <c r="K34" s="14">
        <f>(E34/S1)*100</f>
        <v>24</v>
      </c>
      <c r="L34" s="14">
        <f>(F34/S1)*100</f>
        <v>0</v>
      </c>
    </row>
    <row r="35" spans="2:14" s="6" customFormat="1">
      <c r="B35" s="37" t="s">
        <v>13</v>
      </c>
      <c r="C35" s="8">
        <v>16</v>
      </c>
      <c r="D35" s="8">
        <v>3</v>
      </c>
      <c r="E35" s="8">
        <v>6</v>
      </c>
      <c r="F35" s="8">
        <v>0</v>
      </c>
      <c r="G35" s="28"/>
      <c r="H35" s="37" t="s">
        <v>13</v>
      </c>
      <c r="I35" s="14">
        <f>(C35/S1)*100</f>
        <v>64</v>
      </c>
      <c r="J35" s="14">
        <f>(D35/S1)*100</f>
        <v>12</v>
      </c>
      <c r="K35" s="14">
        <f>(E35/S1)*100</f>
        <v>24</v>
      </c>
      <c r="L35" s="14">
        <f>(F35/S1)*100</f>
        <v>0</v>
      </c>
    </row>
    <row r="36" spans="2:14" s="6" customFormat="1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4" s="6" customFormat="1">
      <c r="B37" s="28"/>
      <c r="C37" s="28"/>
      <c r="D37" s="25" t="s">
        <v>30</v>
      </c>
      <c r="E37" s="28"/>
      <c r="F37" s="28"/>
      <c r="G37" s="28"/>
      <c r="H37" s="28"/>
      <c r="I37" s="28"/>
      <c r="J37" s="25" t="s">
        <v>30</v>
      </c>
      <c r="K37" s="28"/>
      <c r="L37" s="28"/>
    </row>
    <row r="38" spans="2:14" s="6" customFormat="1" ht="38.25">
      <c r="B38" s="8"/>
      <c r="C38" s="8" t="s">
        <v>1</v>
      </c>
      <c r="D38" s="8" t="s">
        <v>2</v>
      </c>
      <c r="E38" s="8" t="s">
        <v>3</v>
      </c>
      <c r="F38" s="8" t="s">
        <v>4</v>
      </c>
      <c r="G38" s="41"/>
      <c r="H38" s="8"/>
      <c r="I38" s="8" t="s">
        <v>5</v>
      </c>
      <c r="J38" s="8" t="s">
        <v>6</v>
      </c>
      <c r="K38" s="8" t="s">
        <v>7</v>
      </c>
      <c r="L38" s="8" t="s">
        <v>8</v>
      </c>
      <c r="N38" s="6" t="s">
        <v>14</v>
      </c>
    </row>
    <row r="39" spans="2:14" s="6" customFormat="1">
      <c r="B39" s="37" t="s">
        <v>9</v>
      </c>
      <c r="C39" s="8">
        <v>17</v>
      </c>
      <c r="D39" s="8">
        <v>5</v>
      </c>
      <c r="E39" s="8">
        <v>3</v>
      </c>
      <c r="F39" s="8">
        <v>0</v>
      </c>
      <c r="G39" s="28"/>
      <c r="H39" s="37" t="s">
        <v>9</v>
      </c>
      <c r="I39" s="14">
        <f>(C39/S1)*100</f>
        <v>68</v>
      </c>
      <c r="J39" s="14">
        <f>(D39/S1)*100</f>
        <v>20</v>
      </c>
      <c r="K39" s="14">
        <f>(E39/S1)*100</f>
        <v>12</v>
      </c>
      <c r="L39" s="14">
        <f>(F39/S1)*100</f>
        <v>0</v>
      </c>
    </row>
    <row r="40" spans="2:14" s="6" customFormat="1">
      <c r="B40" s="37" t="s">
        <v>10</v>
      </c>
      <c r="C40" s="8">
        <v>16</v>
      </c>
      <c r="D40" s="8">
        <v>7</v>
      </c>
      <c r="E40" s="8">
        <v>2</v>
      </c>
      <c r="F40" s="8">
        <v>0</v>
      </c>
      <c r="G40" s="28"/>
      <c r="H40" s="37" t="s">
        <v>10</v>
      </c>
      <c r="I40" s="14">
        <f>(C40/S1)*100</f>
        <v>64</v>
      </c>
      <c r="J40" s="14">
        <f>(D40/S1)*100</f>
        <v>28.000000000000004</v>
      </c>
      <c r="K40" s="14">
        <f>(E40/S1)*100</f>
        <v>8</v>
      </c>
      <c r="L40" s="14">
        <f>(F40/S1)*100</f>
        <v>0</v>
      </c>
    </row>
    <row r="41" spans="2:14" s="6" customFormat="1">
      <c r="B41" s="37" t="s">
        <v>11</v>
      </c>
      <c r="C41" s="8">
        <v>18</v>
      </c>
      <c r="D41" s="8">
        <v>4</v>
      </c>
      <c r="E41" s="8">
        <v>3</v>
      </c>
      <c r="F41" s="8">
        <v>0</v>
      </c>
      <c r="G41" s="28"/>
      <c r="H41" s="37" t="s">
        <v>11</v>
      </c>
      <c r="I41" s="14">
        <f>(C41/S1)*100</f>
        <v>72</v>
      </c>
      <c r="J41" s="14">
        <f>(D41/S1)*100</f>
        <v>16</v>
      </c>
      <c r="K41" s="14">
        <f>(E41/S1)*100</f>
        <v>12</v>
      </c>
      <c r="L41" s="14">
        <f>(F41/S1)*100</f>
        <v>0</v>
      </c>
    </row>
    <row r="42" spans="2:14" s="6" customFormat="1">
      <c r="B42" s="37" t="s">
        <v>12</v>
      </c>
      <c r="C42" s="8">
        <v>18</v>
      </c>
      <c r="D42" s="8">
        <v>4</v>
      </c>
      <c r="E42" s="8">
        <v>3</v>
      </c>
      <c r="F42" s="8">
        <v>0</v>
      </c>
      <c r="G42" s="28"/>
      <c r="H42" s="37" t="s">
        <v>12</v>
      </c>
      <c r="I42" s="14">
        <f>(C42/S1)*100</f>
        <v>72</v>
      </c>
      <c r="J42" s="14">
        <f>(D42/S1)*100</f>
        <v>16</v>
      </c>
      <c r="K42" s="14">
        <f>(E42/S1)*100</f>
        <v>12</v>
      </c>
      <c r="L42" s="14">
        <f>(F42/S1)*100</f>
        <v>0</v>
      </c>
    </row>
    <row r="43" spans="2:14" s="6" customFormat="1">
      <c r="B43" s="37" t="s">
        <v>13</v>
      </c>
      <c r="C43" s="8">
        <v>19</v>
      </c>
      <c r="D43" s="8">
        <v>2</v>
      </c>
      <c r="E43" s="8">
        <v>4</v>
      </c>
      <c r="F43" s="8">
        <v>0</v>
      </c>
      <c r="G43" s="28"/>
      <c r="H43" s="37" t="s">
        <v>13</v>
      </c>
      <c r="I43" s="14">
        <f>(C43/S1)*100</f>
        <v>76</v>
      </c>
      <c r="J43" s="14">
        <f>(D43/S1)*100</f>
        <v>8</v>
      </c>
      <c r="K43" s="14">
        <f>(E43/S1)*100</f>
        <v>16</v>
      </c>
      <c r="L43" s="14">
        <f>(F43/S1)*100</f>
        <v>0</v>
      </c>
    </row>
    <row r="44" spans="2:14" s="6" customFormat="1">
      <c r="B44" s="39"/>
      <c r="C44" s="22"/>
      <c r="D44" s="22"/>
      <c r="E44" s="22"/>
      <c r="F44" s="22"/>
      <c r="G44" s="42"/>
      <c r="H44" s="39"/>
      <c r="I44" s="23"/>
      <c r="J44" s="23"/>
      <c r="K44" s="23"/>
      <c r="L44" s="23"/>
      <c r="M44" s="18"/>
    </row>
    <row r="45" spans="2:14" s="6" customFormat="1" ht="15" customHeight="1">
      <c r="B45" s="39"/>
      <c r="C45" s="58" t="s">
        <v>31</v>
      </c>
      <c r="D45" s="58"/>
      <c r="E45" s="58"/>
      <c r="F45" s="58"/>
      <c r="G45" s="42"/>
      <c r="H45" s="39"/>
      <c r="I45" s="59" t="s">
        <v>31</v>
      </c>
      <c r="J45" s="59"/>
      <c r="K45" s="59"/>
      <c r="L45" s="59"/>
      <c r="M45" s="18"/>
    </row>
    <row r="46" spans="2:14" ht="25.5">
      <c r="B46" s="43"/>
      <c r="C46" s="43" t="s">
        <v>1</v>
      </c>
      <c r="D46" s="43" t="s">
        <v>2</v>
      </c>
      <c r="E46" s="44" t="s">
        <v>15</v>
      </c>
      <c r="F46" s="44" t="s">
        <v>16</v>
      </c>
      <c r="G46" s="45"/>
      <c r="H46" s="43"/>
      <c r="I46" s="43" t="s">
        <v>5</v>
      </c>
      <c r="J46" s="43" t="s">
        <v>6</v>
      </c>
      <c r="K46" s="44" t="s">
        <v>17</v>
      </c>
      <c r="L46" s="44" t="s">
        <v>18</v>
      </c>
    </row>
    <row r="47" spans="2:14">
      <c r="B47" s="46" t="s">
        <v>9</v>
      </c>
      <c r="C47" s="46">
        <v>21</v>
      </c>
      <c r="D47" s="46">
        <v>2</v>
      </c>
      <c r="E47" s="46">
        <v>2</v>
      </c>
      <c r="F47" s="46">
        <v>0</v>
      </c>
      <c r="G47" s="47"/>
      <c r="H47" s="48" t="s">
        <v>9</v>
      </c>
      <c r="I47" s="26">
        <f>(C47/25)*100</f>
        <v>84</v>
      </c>
      <c r="J47" s="26">
        <f t="shared" ref="J47:L47" si="5">(D47/25)*100</f>
        <v>8</v>
      </c>
      <c r="K47" s="26">
        <f t="shared" si="5"/>
        <v>8</v>
      </c>
      <c r="L47" s="26">
        <f t="shared" si="5"/>
        <v>0</v>
      </c>
    </row>
    <row r="48" spans="2:14">
      <c r="B48" s="48" t="s">
        <v>10</v>
      </c>
      <c r="C48" s="48">
        <v>15</v>
      </c>
      <c r="D48" s="48">
        <v>4</v>
      </c>
      <c r="E48" s="48">
        <v>6</v>
      </c>
      <c r="F48" s="48">
        <v>0</v>
      </c>
      <c r="G48" s="47"/>
      <c r="H48" s="48" t="s">
        <v>10</v>
      </c>
      <c r="I48" s="26">
        <f t="shared" ref="I48:I51" si="6">(C48/25)*100</f>
        <v>60</v>
      </c>
      <c r="J48" s="26">
        <f t="shared" ref="J48:J51" si="7">(D48/25)*100</f>
        <v>16</v>
      </c>
      <c r="K48" s="26">
        <f t="shared" ref="K48:K51" si="8">(E48/25)*100</f>
        <v>24</v>
      </c>
      <c r="L48" s="26">
        <f t="shared" ref="L48:L51" si="9">(F48/25)*100</f>
        <v>0</v>
      </c>
    </row>
    <row r="49" spans="2:12">
      <c r="B49" s="48" t="s">
        <v>11</v>
      </c>
      <c r="C49" s="48">
        <v>15</v>
      </c>
      <c r="D49" s="48">
        <v>3</v>
      </c>
      <c r="E49" s="48">
        <v>7</v>
      </c>
      <c r="F49" s="48">
        <v>0</v>
      </c>
      <c r="G49" s="47"/>
      <c r="H49" s="48" t="s">
        <v>11</v>
      </c>
      <c r="I49" s="26">
        <f t="shared" si="6"/>
        <v>60</v>
      </c>
      <c r="J49" s="26">
        <f t="shared" si="7"/>
        <v>12</v>
      </c>
      <c r="K49" s="26">
        <f t="shared" si="8"/>
        <v>28.000000000000004</v>
      </c>
      <c r="L49" s="26">
        <f t="shared" si="9"/>
        <v>0</v>
      </c>
    </row>
    <row r="50" spans="2:12">
      <c r="B50" s="48" t="s">
        <v>12</v>
      </c>
      <c r="C50" s="48">
        <v>17</v>
      </c>
      <c r="D50" s="48">
        <v>3</v>
      </c>
      <c r="E50" s="48">
        <v>5</v>
      </c>
      <c r="F50" s="48">
        <v>0</v>
      </c>
      <c r="G50" s="47"/>
      <c r="H50" s="48" t="s">
        <v>12</v>
      </c>
      <c r="I50" s="26">
        <f t="shared" si="6"/>
        <v>68</v>
      </c>
      <c r="J50" s="26">
        <f t="shared" si="7"/>
        <v>12</v>
      </c>
      <c r="K50" s="26">
        <f t="shared" si="8"/>
        <v>20</v>
      </c>
      <c r="L50" s="26">
        <f t="shared" si="9"/>
        <v>0</v>
      </c>
    </row>
    <row r="51" spans="2:12">
      <c r="B51" s="48" t="s">
        <v>13</v>
      </c>
      <c r="C51" s="48">
        <v>18</v>
      </c>
      <c r="D51" s="48">
        <v>3</v>
      </c>
      <c r="E51" s="48">
        <v>4</v>
      </c>
      <c r="F51" s="48">
        <v>0</v>
      </c>
      <c r="G51" s="47"/>
      <c r="H51" s="48" t="s">
        <v>13</v>
      </c>
      <c r="I51" s="26">
        <f t="shared" si="6"/>
        <v>72</v>
      </c>
      <c r="J51" s="26">
        <f t="shared" si="7"/>
        <v>12</v>
      </c>
      <c r="K51" s="26">
        <f t="shared" si="8"/>
        <v>16</v>
      </c>
      <c r="L51" s="26">
        <f t="shared" si="9"/>
        <v>0</v>
      </c>
    </row>
  </sheetData>
  <mergeCells count="7">
    <mergeCell ref="C45:F45"/>
    <mergeCell ref="I45:L45"/>
    <mergeCell ref="B2:M2"/>
    <mergeCell ref="B3:M3"/>
    <mergeCell ref="C4:L4"/>
    <mergeCell ref="B5:F5"/>
    <mergeCell ref="I5:K5"/>
  </mergeCells>
  <pageMargins left="0.69930555555555596" right="0.69930555555555596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J14"/>
  <sheetViews>
    <sheetView workbookViewId="0">
      <selection activeCell="D12" sqref="D12:J12"/>
    </sheetView>
  </sheetViews>
  <sheetFormatPr defaultColWidth="9.140625" defaultRowHeight="15"/>
  <cols>
    <col min="3" max="3" width="11.42578125" customWidth="1"/>
  </cols>
  <sheetData>
    <row r="5" spans="3:10" ht="37.5">
      <c r="C5" s="1" t="s">
        <v>19</v>
      </c>
      <c r="D5" s="63" t="s">
        <v>20</v>
      </c>
      <c r="E5" s="64"/>
      <c r="F5" s="64"/>
      <c r="G5" s="64"/>
      <c r="H5" s="64"/>
      <c r="I5" s="64"/>
      <c r="J5" s="65"/>
    </row>
    <row r="6" spans="3:10" ht="18.75">
      <c r="C6" s="2">
        <v>1</v>
      </c>
      <c r="D6" s="66" t="s">
        <v>21</v>
      </c>
      <c r="E6" s="67"/>
      <c r="F6" s="67"/>
      <c r="G6" s="67"/>
      <c r="H6" s="67"/>
      <c r="I6" s="67"/>
      <c r="J6" s="68"/>
    </row>
    <row r="7" spans="3:10" ht="18.75">
      <c r="C7" s="2"/>
      <c r="D7" s="3"/>
      <c r="E7" s="3"/>
      <c r="F7" s="3"/>
      <c r="G7" s="3"/>
      <c r="H7" s="3"/>
      <c r="I7" s="3"/>
      <c r="J7" s="5"/>
    </row>
    <row r="8" spans="3:10" ht="18.75">
      <c r="C8" s="2">
        <v>2</v>
      </c>
      <c r="D8" s="69" t="s">
        <v>22</v>
      </c>
      <c r="E8" s="70"/>
      <c r="F8" s="70"/>
      <c r="G8" s="70"/>
      <c r="H8" s="70"/>
      <c r="I8" s="70"/>
      <c r="J8" s="71"/>
    </row>
    <row r="9" spans="3:10" ht="18.75">
      <c r="C9" s="2"/>
      <c r="D9" s="3"/>
      <c r="E9" s="3"/>
      <c r="F9" s="3"/>
      <c r="G9" s="3"/>
      <c r="H9" s="3"/>
      <c r="I9" s="3"/>
      <c r="J9" s="5"/>
    </row>
    <row r="10" spans="3:10" ht="18.75">
      <c r="C10" s="2">
        <v>3</v>
      </c>
      <c r="D10" s="70" t="s">
        <v>23</v>
      </c>
      <c r="E10" s="70"/>
      <c r="F10" s="70"/>
      <c r="G10" s="70"/>
      <c r="H10" s="70"/>
      <c r="I10" s="70"/>
      <c r="J10" s="71"/>
    </row>
    <row r="11" spans="3:10" ht="18.75">
      <c r="C11" s="2"/>
      <c r="D11" s="3"/>
      <c r="E11" s="3"/>
      <c r="F11" s="3"/>
      <c r="G11" s="3"/>
      <c r="H11" s="3"/>
      <c r="I11" s="3"/>
      <c r="J11" s="5"/>
    </row>
    <row r="12" spans="3:10" ht="18.75">
      <c r="C12" s="2">
        <v>4</v>
      </c>
      <c r="D12" s="70" t="s">
        <v>24</v>
      </c>
      <c r="E12" s="70"/>
      <c r="F12" s="70"/>
      <c r="G12" s="70"/>
      <c r="H12" s="70"/>
      <c r="I12" s="70"/>
      <c r="J12" s="71"/>
    </row>
    <row r="13" spans="3:10" ht="18.75">
      <c r="C13" s="2"/>
      <c r="D13" s="3"/>
      <c r="E13" s="3"/>
      <c r="F13" s="3"/>
      <c r="G13" s="3"/>
      <c r="H13" s="3"/>
      <c r="I13" s="3"/>
      <c r="J13" s="5"/>
    </row>
    <row r="14" spans="3:10" ht="18.75">
      <c r="C14" s="4">
        <v>5</v>
      </c>
      <c r="D14" s="61" t="s">
        <v>25</v>
      </c>
      <c r="E14" s="61"/>
      <c r="F14" s="61"/>
      <c r="G14" s="61"/>
      <c r="H14" s="61"/>
      <c r="I14" s="61"/>
      <c r="J14" s="62"/>
    </row>
  </sheetData>
  <mergeCells count="6">
    <mergeCell ref="D14:J14"/>
    <mergeCell ref="D5:J5"/>
    <mergeCell ref="D6:J6"/>
    <mergeCell ref="D8:J8"/>
    <mergeCell ref="D10:J10"/>
    <mergeCell ref="D12:J12"/>
  </mergeCell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</vt:lpstr>
      <vt:lpstr>TE</vt:lpstr>
      <vt:lpstr>SE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mgmcet</cp:lastModifiedBy>
  <dcterms:created xsi:type="dcterms:W3CDTF">2006-09-16T00:00:00Z</dcterms:created>
  <dcterms:modified xsi:type="dcterms:W3CDTF">2018-05-03T08:12:14Z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