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BE" sheetId="3" r:id="rId1"/>
    <sheet name="SE" sheetId="6" r:id="rId2"/>
    <sheet name="Sheet1" sheetId="7" r:id="rId3"/>
    <sheet name="Sheet3" sheetId="8" r:id="rId4"/>
  </sheets>
  <calcPr calcId="144525"/>
</workbook>
</file>

<file path=xl/sharedStrings.xml><?xml version="1.0" encoding="utf-8"?>
<sst xmlns="http://schemas.openxmlformats.org/spreadsheetml/2006/main" count="45">
  <si>
    <t>MGM's College of Engineering and Technology</t>
  </si>
  <si>
    <t>Department of Chemical Engineering</t>
  </si>
  <si>
    <t>Class: BE</t>
  </si>
  <si>
    <t>Dr.C.K.Mistry</t>
  </si>
  <si>
    <t>Agree</t>
  </si>
  <si>
    <t>Dis-agree</t>
  </si>
  <si>
    <t>Strongly Agree</t>
  </si>
  <si>
    <t>Strongly Disagree</t>
  </si>
  <si>
    <t>Agree(%)</t>
  </si>
  <si>
    <t>Dis-agree(%)</t>
  </si>
  <si>
    <t>Strongly Agree(%)</t>
  </si>
  <si>
    <t>Strongly Disagree(%)</t>
  </si>
  <si>
    <t>Q1</t>
  </si>
  <si>
    <t>Q2</t>
  </si>
  <si>
    <t>Q3</t>
  </si>
  <si>
    <t>Q4</t>
  </si>
  <si>
    <t>Q5</t>
  </si>
  <si>
    <t>Dr.Dinesh Singh</t>
  </si>
  <si>
    <t>Mr.Yogesh Karpe</t>
  </si>
  <si>
    <t>Prof. Prajakta Angre</t>
  </si>
  <si>
    <t>Prof. Nikhil Nilange</t>
  </si>
  <si>
    <t>Class: SE</t>
  </si>
  <si>
    <t>Dr.U.B Jangam</t>
  </si>
  <si>
    <t>Prof. Ravikumar ighare
Dr.Madhuri palkar</t>
  </si>
  <si>
    <t>Dr. Kartik Manda</t>
  </si>
  <si>
    <t>Prof. Umakant khandalkar</t>
  </si>
  <si>
    <t xml:space="preserve"> </t>
  </si>
  <si>
    <t>Dr. N S Kolhe</t>
  </si>
  <si>
    <t>Strongly 
Agree</t>
  </si>
  <si>
    <t>Strongly 
Disagree</t>
  </si>
  <si>
    <t>Strongly 
Agree(%)</t>
  </si>
  <si>
    <t>Strongly 
Disagree(%)</t>
  </si>
  <si>
    <t>Question No.</t>
  </si>
  <si>
    <t>Questions</t>
  </si>
  <si>
    <t>Did your lecturer/practical solve your queries/difficulties
 on time?</t>
  </si>
  <si>
    <t>Did your Lecturer/practical make the subject/learning 
more interesting?</t>
  </si>
  <si>
    <t>How well did the Lecturer/practical prepare for class?</t>
  </si>
  <si>
    <t>How well was the Lecturer/practical able to communicate.</t>
  </si>
  <si>
    <t>Is the practical enlarge the knowledge about subject?</t>
  </si>
  <si>
    <t>Class: TE</t>
  </si>
  <si>
    <t>Prof. Kamini Chaudhari</t>
  </si>
  <si>
    <t>Dr. Arati Barik</t>
  </si>
  <si>
    <t>Dr. Arun Lokhande</t>
  </si>
  <si>
    <t>Prof. Nishant Sawale</t>
  </si>
  <si>
    <t>Dr. Karthik Manda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</si>
</sst>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9">
    <font>
      <sz val="11"/>
      <color theme="1"/>
      <name val="Calibri"/>
      <charset val="134"/>
      <scheme val="minor"/>
    </font>
    <font>
      <sz val="11"/>
      <color rgb="FF000000"/>
      <name val="Calibri"/>
      <charset val="1"/>
    </font>
    <font>
      <sz val="16"/>
      <name val="Book Antiqua"/>
      <charset val="134"/>
    </font>
    <font>
      <sz val="14"/>
      <color rgb="FF000000"/>
      <name val="Book Antiqua"/>
      <charset val="134"/>
    </font>
    <font>
      <sz val="10"/>
      <name val="Arial"/>
      <charset val="134"/>
    </font>
    <font>
      <sz val="10"/>
      <color rgb="FF000000"/>
      <name val="Arial"/>
      <charset val="1"/>
    </font>
    <font>
      <sz val="14"/>
      <color rgb="FF000000"/>
      <name val="Times New Roman"/>
      <charset val="134"/>
    </font>
    <font>
      <sz val="11"/>
      <color rgb="FF000000"/>
      <name val="Times New Roman"/>
      <charset val="134"/>
    </font>
    <font>
      <sz val="10"/>
      <color rgb="FF000000"/>
      <name val="Times New Roman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/>
    <xf numFmtId="0" fontId="9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11" borderId="16" applyNumberFormat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25" borderId="20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1" fillId="6" borderId="13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6" borderId="20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8" fillId="0" borderId="0"/>
  </cellStyleXfs>
  <cellXfs count="52">
    <xf numFmtId="0" fontId="0" fillId="0" borderId="0" xfId="0"/>
    <xf numFmtId="0" fontId="1" fillId="0" borderId="0" xfId="0" applyFont="1" applyFill="1" applyAlignment="1"/>
    <xf numFmtId="0" fontId="2" fillId="2" borderId="0" xfId="49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right" wrapText="1"/>
    </xf>
    <xf numFmtId="0" fontId="1" fillId="0" borderId="0" xfId="0" applyFont="1" applyFill="1" applyAlignment="1">
      <alignment horizontal="left" indent="7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wrapText="1"/>
    </xf>
    <xf numFmtId="1" fontId="5" fillId="0" borderId="0" xfId="0" applyNumberFormat="1" applyFont="1" applyFill="1" applyBorder="1" applyAlignment="1">
      <alignment horizontal="left" wrapText="1" indent="7"/>
    </xf>
    <xf numFmtId="1" fontId="5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Alignment="1"/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left" wrapText="1" indent="7"/>
    </xf>
    <xf numFmtId="0" fontId="6" fillId="0" borderId="1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6" fillId="0" borderId="5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wrapText="1"/>
    </xf>
    <xf numFmtId="0" fontId="6" fillId="0" borderId="7" xfId="0" applyFont="1" applyFill="1" applyBorder="1" applyAlignment="1"/>
    <xf numFmtId="0" fontId="6" fillId="0" borderId="8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7" fillId="0" borderId="0" xfId="0" applyFont="1"/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7" xfId="0" applyFont="1" applyFill="1" applyBorder="1" applyAlignment="1">
      <alignment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0" fontId="7" fillId="0" borderId="0" xfId="0" applyFont="1" applyAlignment="1"/>
    <xf numFmtId="0" fontId="8" fillId="0" borderId="7" xfId="0" applyFont="1" applyBorder="1" applyAlignment="1">
      <alignment wrapText="1"/>
    </xf>
    <xf numFmtId="0" fontId="8" fillId="0" borderId="7" xfId="0" applyFont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0" fontId="1" fillId="0" borderId="0" xfId="0" applyFont="1" applyFill="1" applyAlignment="1">
      <alignment horizontal="left" indent="2"/>
    </xf>
    <xf numFmtId="1" fontId="5" fillId="0" borderId="0" xfId="0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right" wrapText="1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 3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2</xdr:col>
      <xdr:colOff>114301</xdr:colOff>
      <xdr:row>2</xdr:row>
      <xdr:rowOff>38100</xdr:rowOff>
    </xdr:to>
    <xdr:pic>
      <xdr:nvPicPr>
        <xdr:cNvPr id="2" name="Picture 1"/>
        <xdr:cNvPicPr/>
      </xdr:nvPicPr>
      <xdr:blipFill>
        <a:blip r:embed="rId1" cstate="print"/>
        <a:stretch>
          <a:fillRect/>
        </a:stretch>
      </xdr:blipFill>
      <xdr:spPr>
        <a:xfrm>
          <a:off x="600075" y="190500"/>
          <a:ext cx="714375" cy="304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2</xdr:col>
      <xdr:colOff>114301</xdr:colOff>
      <xdr:row>2</xdr:row>
      <xdr:rowOff>38100</xdr:rowOff>
    </xdr:to>
    <xdr:pic>
      <xdr:nvPicPr>
        <xdr:cNvPr id="2" name="Picture 1"/>
        <xdr:cNvPicPr/>
      </xdr:nvPicPr>
      <xdr:blipFill>
        <a:blip r:embed="rId1" cstate="print"/>
        <a:stretch>
          <a:fillRect/>
        </a:stretch>
      </xdr:blipFill>
      <xdr:spPr>
        <a:xfrm>
          <a:off x="600075" y="190500"/>
          <a:ext cx="714375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2</xdr:col>
      <xdr:colOff>114301</xdr:colOff>
      <xdr:row>2</xdr:row>
      <xdr:rowOff>38100</xdr:rowOff>
    </xdr:to>
    <xdr:pic>
      <xdr:nvPicPr>
        <xdr:cNvPr id="2" name="Picture 1"/>
        <xdr:cNvPicPr/>
      </xdr:nvPicPr>
      <xdr:blipFill>
        <a:blip r:embed="rId1" cstate="print"/>
        <a:stretch>
          <a:fillRect/>
        </a:stretch>
      </xdr:blipFill>
      <xdr:spPr>
        <a:xfrm>
          <a:off x="600075" y="190500"/>
          <a:ext cx="714375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S46"/>
  <sheetViews>
    <sheetView tabSelected="1" workbookViewId="0">
      <selection activeCell="N38" sqref="N38"/>
    </sheetView>
  </sheetViews>
  <sheetFormatPr defaultColWidth="9" defaultRowHeight="15"/>
  <cols>
    <col min="7" max="7" width="6.71428571428571" customWidth="1"/>
    <col min="9" max="9" width="8" customWidth="1"/>
    <col min="10" max="10" width="10.4285714285714" customWidth="1"/>
    <col min="11" max="11" width="10.1428571428571" customWidth="1"/>
    <col min="12" max="12" width="8" customWidth="1"/>
  </cols>
  <sheetData>
    <row r="1" spans="19:19">
      <c r="S1">
        <v>17</v>
      </c>
    </row>
    <row r="2" ht="21" spans="2:13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1" spans="2:13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18.75" spans="3:12">
      <c r="C4" s="3" t="s">
        <v>2</v>
      </c>
      <c r="D4" s="3"/>
      <c r="E4" s="3"/>
      <c r="F4" s="3"/>
      <c r="G4" s="3"/>
      <c r="H4" s="3"/>
      <c r="I4" s="3"/>
      <c r="J4" s="3"/>
      <c r="K4" s="3"/>
      <c r="L4" s="3"/>
    </row>
    <row r="5" spans="4:9">
      <c r="D5" s="4" t="s">
        <v>3</v>
      </c>
      <c r="I5" s="4" t="s">
        <v>3</v>
      </c>
    </row>
    <row r="6" s="1" customFormat="1" ht="38.25" spans="2:12">
      <c r="B6" s="5"/>
      <c r="C6" s="5" t="s">
        <v>4</v>
      </c>
      <c r="D6" s="5" t="s">
        <v>5</v>
      </c>
      <c r="E6" s="5" t="s">
        <v>6</v>
      </c>
      <c r="F6" s="5" t="s">
        <v>7</v>
      </c>
      <c r="H6" s="5"/>
      <c r="I6" s="5" t="s">
        <v>8</v>
      </c>
      <c r="J6" s="5" t="s">
        <v>9</v>
      </c>
      <c r="K6" s="5" t="s">
        <v>10</v>
      </c>
      <c r="L6" s="5" t="s">
        <v>11</v>
      </c>
    </row>
    <row r="7" s="1" customFormat="1" spans="2:12">
      <c r="B7" s="5" t="s">
        <v>12</v>
      </c>
      <c r="C7" s="6">
        <v>8</v>
      </c>
      <c r="D7" s="6">
        <v>0</v>
      </c>
      <c r="E7" s="6">
        <v>8</v>
      </c>
      <c r="F7" s="6">
        <v>1</v>
      </c>
      <c r="G7" s="7"/>
      <c r="H7" s="5" t="s">
        <v>12</v>
      </c>
      <c r="I7" s="11">
        <f>(C7/S1)*100</f>
        <v>47.0588235294118</v>
      </c>
      <c r="J7" s="11">
        <f>(D7/S1)*100</f>
        <v>0</v>
      </c>
      <c r="K7" s="11">
        <f>(E7/S1)*100</f>
        <v>47.0588235294118</v>
      </c>
      <c r="L7" s="11">
        <f>(F7/S1)*100</f>
        <v>5.88235294117647</v>
      </c>
    </row>
    <row r="8" s="1" customFormat="1" spans="2:12">
      <c r="B8" s="5" t="s">
        <v>13</v>
      </c>
      <c r="C8" s="6">
        <v>7</v>
      </c>
      <c r="D8" s="6">
        <v>3</v>
      </c>
      <c r="E8" s="6">
        <v>6</v>
      </c>
      <c r="F8" s="6">
        <v>1</v>
      </c>
      <c r="G8" s="7"/>
      <c r="H8" s="5" t="s">
        <v>13</v>
      </c>
      <c r="I8" s="11">
        <f>(C8/S1)*100</f>
        <v>41.1764705882353</v>
      </c>
      <c r="J8" s="11">
        <f>(D8/S1)*100</f>
        <v>17.6470588235294</v>
      </c>
      <c r="K8" s="11">
        <f>(E8/S1)*100</f>
        <v>35.2941176470588</v>
      </c>
      <c r="L8" s="11">
        <f>(F8/S1)*100</f>
        <v>5.88235294117647</v>
      </c>
    </row>
    <row r="9" s="1" customFormat="1" spans="2:12">
      <c r="B9" s="5" t="s">
        <v>14</v>
      </c>
      <c r="C9" s="6">
        <v>8</v>
      </c>
      <c r="D9" s="6"/>
      <c r="E9" s="6">
        <v>8</v>
      </c>
      <c r="F9" s="6">
        <v>1</v>
      </c>
      <c r="H9" s="5" t="s">
        <v>14</v>
      </c>
      <c r="I9" s="11">
        <f>(C9/S1)*100</f>
        <v>47.0588235294118</v>
      </c>
      <c r="J9" s="11">
        <f>(D9/S1)*100</f>
        <v>0</v>
      </c>
      <c r="K9" s="11">
        <f>(E9/S1)*100</f>
        <v>47.0588235294118</v>
      </c>
      <c r="L9" s="11">
        <f>(F9/S1)*100</f>
        <v>5.88235294117647</v>
      </c>
    </row>
    <row r="10" s="1" customFormat="1" spans="2:18">
      <c r="B10" s="5" t="s">
        <v>15</v>
      </c>
      <c r="C10" s="6">
        <v>7</v>
      </c>
      <c r="D10" s="6">
        <v>1</v>
      </c>
      <c r="E10" s="6">
        <v>8</v>
      </c>
      <c r="F10" s="6">
        <v>1</v>
      </c>
      <c r="H10" s="5" t="s">
        <v>15</v>
      </c>
      <c r="I10" s="11">
        <f>(C10/S1)*100</f>
        <v>41.1764705882353</v>
      </c>
      <c r="J10" s="11">
        <f>(D10/S1)*100</f>
        <v>5.88235294117647</v>
      </c>
      <c r="K10" s="11">
        <f>(E10/S1)*100</f>
        <v>47.0588235294118</v>
      </c>
      <c r="L10" s="11">
        <f>(F10/S1)*100</f>
        <v>5.88235294117647</v>
      </c>
      <c r="O10" s="12"/>
      <c r="P10" s="12"/>
      <c r="Q10" s="12"/>
      <c r="R10" s="12"/>
    </row>
    <row r="11" s="1" customFormat="1" spans="2:18">
      <c r="B11" s="5" t="s">
        <v>16</v>
      </c>
      <c r="C11" s="6">
        <v>7</v>
      </c>
      <c r="D11" s="6">
        <v>2</v>
      </c>
      <c r="E11" s="6">
        <v>7</v>
      </c>
      <c r="F11" s="6">
        <v>1</v>
      </c>
      <c r="H11" s="5" t="s">
        <v>16</v>
      </c>
      <c r="I11" s="11">
        <f>(C11/S1)*100</f>
        <v>41.1764705882353</v>
      </c>
      <c r="J11" s="11">
        <f>(D11/S1)*100</f>
        <v>11.7647058823529</v>
      </c>
      <c r="K11" s="11">
        <f>(E11/S1)*100</f>
        <v>41.1764705882353</v>
      </c>
      <c r="L11" s="11">
        <f>(F11/S1)*100</f>
        <v>5.88235294117647</v>
      </c>
      <c r="O11" s="12"/>
      <c r="P11" s="12"/>
      <c r="Q11" s="12"/>
      <c r="R11" s="12"/>
    </row>
    <row r="12" s="1" customFormat="1" spans="2:18">
      <c r="B12" s="8"/>
      <c r="C12" s="9"/>
      <c r="D12" s="9"/>
      <c r="E12" s="9"/>
      <c r="F12" s="9"/>
      <c r="H12" s="8"/>
      <c r="I12" s="13"/>
      <c r="J12" s="14"/>
      <c r="K12" s="14"/>
      <c r="L12" s="14"/>
      <c r="O12" s="12"/>
      <c r="P12" s="12"/>
      <c r="Q12" s="12"/>
      <c r="R12" s="12"/>
    </row>
    <row r="13" s="1" customFormat="1" spans="15:18">
      <c r="O13" s="12"/>
      <c r="P13" s="12"/>
      <c r="Q13" s="12"/>
      <c r="R13" s="12"/>
    </row>
    <row r="14" s="1" customFormat="1" spans="3:18">
      <c r="C14" s="10"/>
      <c r="D14" s="4" t="s">
        <v>17</v>
      </c>
      <c r="I14" s="10"/>
      <c r="J14" s="15" t="str">
        <f>D14</f>
        <v>Dr.Dinesh Singh</v>
      </c>
      <c r="O14" s="12"/>
      <c r="P14" s="12"/>
      <c r="Q14" s="12"/>
      <c r="R14" s="12"/>
    </row>
    <row r="15" s="1" customFormat="1" ht="38.25" spans="2:18">
      <c r="B15" s="5"/>
      <c r="C15" s="5" t="s">
        <v>4</v>
      </c>
      <c r="D15" s="5" t="s">
        <v>5</v>
      </c>
      <c r="E15" s="5" t="s">
        <v>6</v>
      </c>
      <c r="F15" s="5" t="s">
        <v>7</v>
      </c>
      <c r="H15" s="5"/>
      <c r="I15" s="5" t="s">
        <v>8</v>
      </c>
      <c r="J15" s="5" t="s">
        <v>9</v>
      </c>
      <c r="K15" s="5" t="s">
        <v>10</v>
      </c>
      <c r="L15" s="5" t="s">
        <v>11</v>
      </c>
      <c r="O15" s="16"/>
      <c r="P15" s="16"/>
      <c r="Q15" s="16"/>
      <c r="R15" s="16"/>
    </row>
    <row r="16" s="1" customFormat="1" spans="2:18">
      <c r="B16" s="5" t="s">
        <v>12</v>
      </c>
      <c r="C16" s="6">
        <v>9</v>
      </c>
      <c r="D16" s="6">
        <v>0</v>
      </c>
      <c r="E16" s="6">
        <v>7</v>
      </c>
      <c r="F16" s="6">
        <v>1</v>
      </c>
      <c r="H16" s="5" t="s">
        <v>12</v>
      </c>
      <c r="I16" s="11">
        <f>(C16/S1)*100</f>
        <v>52.9411764705882</v>
      </c>
      <c r="J16" s="11">
        <f>(D16/S1)*100</f>
        <v>0</v>
      </c>
      <c r="K16" s="11">
        <f>(E16/S1)*100</f>
        <v>41.1764705882353</v>
      </c>
      <c r="L16" s="11">
        <f>(F16/S1)*100</f>
        <v>5.88235294117647</v>
      </c>
      <c r="O16" s="16"/>
      <c r="P16" s="12"/>
      <c r="Q16" s="12"/>
      <c r="R16" s="12"/>
    </row>
    <row r="17" s="1" customFormat="1" spans="2:18">
      <c r="B17" s="5" t="s">
        <v>13</v>
      </c>
      <c r="C17" s="6">
        <v>9</v>
      </c>
      <c r="D17" s="6">
        <v>0</v>
      </c>
      <c r="E17" s="6">
        <v>7</v>
      </c>
      <c r="F17" s="6">
        <v>1</v>
      </c>
      <c r="H17" s="5" t="s">
        <v>13</v>
      </c>
      <c r="I17" s="11">
        <f>(C17/S1)*100</f>
        <v>52.9411764705882</v>
      </c>
      <c r="J17" s="11">
        <f>(D17/S1)*100</f>
        <v>0</v>
      </c>
      <c r="K17" s="11">
        <f>(E17/S1)*100</f>
        <v>41.1764705882353</v>
      </c>
      <c r="L17" s="11">
        <f>(F17/S1)*100</f>
        <v>5.88235294117647</v>
      </c>
      <c r="O17" s="16"/>
      <c r="P17" s="12"/>
      <c r="Q17" s="12"/>
      <c r="R17" s="12"/>
    </row>
    <row r="18" s="1" customFormat="1" spans="2:18">
      <c r="B18" s="5" t="s">
        <v>14</v>
      </c>
      <c r="C18" s="6">
        <v>9</v>
      </c>
      <c r="D18" s="6">
        <v>0</v>
      </c>
      <c r="E18" s="6">
        <v>7</v>
      </c>
      <c r="F18" s="6">
        <v>1</v>
      </c>
      <c r="H18" s="5" t="s">
        <v>14</v>
      </c>
      <c r="I18" s="11">
        <f>(C18/S1)*100</f>
        <v>52.9411764705882</v>
      </c>
      <c r="J18" s="11">
        <f>(D18/S1)*100</f>
        <v>0</v>
      </c>
      <c r="K18" s="11">
        <f>(E18/S1)*100</f>
        <v>41.1764705882353</v>
      </c>
      <c r="L18" s="11">
        <f>(F18/S1)*100</f>
        <v>5.88235294117647</v>
      </c>
      <c r="O18" s="16"/>
      <c r="P18" s="12"/>
      <c r="Q18" s="12"/>
      <c r="R18" s="12"/>
    </row>
    <row r="19" s="1" customFormat="1" spans="2:18">
      <c r="B19" s="5" t="s">
        <v>15</v>
      </c>
      <c r="C19" s="6">
        <v>9</v>
      </c>
      <c r="D19" s="6">
        <v>0</v>
      </c>
      <c r="E19" s="6">
        <v>7</v>
      </c>
      <c r="F19" s="6">
        <v>1</v>
      </c>
      <c r="H19" s="5" t="s">
        <v>15</v>
      </c>
      <c r="I19" s="11">
        <f>(C19/S1)*100</f>
        <v>52.9411764705882</v>
      </c>
      <c r="J19" s="11">
        <f>(D19/S1)*100</f>
        <v>0</v>
      </c>
      <c r="K19" s="11">
        <f>(E19/S1)*100</f>
        <v>41.1764705882353</v>
      </c>
      <c r="L19" s="11">
        <f>(F19/S1)*100</f>
        <v>5.88235294117647</v>
      </c>
      <c r="O19" s="16"/>
      <c r="P19" s="12"/>
      <c r="Q19" s="12"/>
      <c r="R19" s="12"/>
    </row>
    <row r="20" s="1" customFormat="1" spans="2:18">
      <c r="B20" s="5" t="s">
        <v>16</v>
      </c>
      <c r="C20" s="6">
        <v>9</v>
      </c>
      <c r="D20" s="6">
        <v>0</v>
      </c>
      <c r="E20" s="6">
        <v>7</v>
      </c>
      <c r="F20" s="6">
        <v>1</v>
      </c>
      <c r="H20" s="5" t="s">
        <v>16</v>
      </c>
      <c r="I20" s="11">
        <f>(C20/S1)*100</f>
        <v>52.9411764705882</v>
      </c>
      <c r="J20" s="11">
        <f>(D20/S1)*100</f>
        <v>0</v>
      </c>
      <c r="K20" s="11">
        <f>(E20/S1)*100</f>
        <v>41.1764705882353</v>
      </c>
      <c r="L20" s="11">
        <f>(F20/S1)*100</f>
        <v>5.88235294117647</v>
      </c>
      <c r="O20" s="16"/>
      <c r="P20" s="12"/>
      <c r="Q20" s="12"/>
      <c r="R20" s="12"/>
    </row>
    <row r="21" s="1" customFormat="1" spans="2:18">
      <c r="B21" s="8"/>
      <c r="C21" s="9"/>
      <c r="D21" s="9"/>
      <c r="E21" s="9"/>
      <c r="F21" s="9"/>
      <c r="H21" s="8"/>
      <c r="I21" s="13"/>
      <c r="J21" s="14"/>
      <c r="K21" s="14"/>
      <c r="L21" s="14"/>
      <c r="O21" s="16"/>
      <c r="P21" s="16"/>
      <c r="Q21" s="16"/>
      <c r="R21" s="16"/>
    </row>
    <row r="22" s="1" customFormat="1" spans="15:18">
      <c r="O22" s="16"/>
      <c r="P22" s="16"/>
      <c r="Q22" s="16"/>
      <c r="R22" s="16"/>
    </row>
    <row r="23" s="1" customFormat="1" spans="3:18">
      <c r="C23" s="10"/>
      <c r="D23" s="4" t="s">
        <v>18</v>
      </c>
      <c r="I23" s="10"/>
      <c r="J23" s="15" t="str">
        <f>D23</f>
        <v>Mr.Yogesh Karpe</v>
      </c>
      <c r="O23" s="16"/>
      <c r="P23" s="16"/>
      <c r="Q23" s="16"/>
      <c r="R23" s="16"/>
    </row>
    <row r="24" s="1" customFormat="1" ht="38.25" spans="2:18">
      <c r="B24" s="5"/>
      <c r="C24" s="5" t="s">
        <v>4</v>
      </c>
      <c r="D24" s="5" t="s">
        <v>5</v>
      </c>
      <c r="E24" s="5" t="s">
        <v>6</v>
      </c>
      <c r="F24" s="5" t="s">
        <v>7</v>
      </c>
      <c r="H24" s="5"/>
      <c r="I24" s="5" t="s">
        <v>8</v>
      </c>
      <c r="J24" s="5" t="s">
        <v>9</v>
      </c>
      <c r="K24" s="5" t="s">
        <v>10</v>
      </c>
      <c r="L24" s="5" t="s">
        <v>11</v>
      </c>
      <c r="O24" s="16"/>
      <c r="P24" s="16"/>
      <c r="Q24" s="16"/>
      <c r="R24" s="16"/>
    </row>
    <row r="25" s="1" customFormat="1" spans="2:18">
      <c r="B25" s="5" t="s">
        <v>12</v>
      </c>
      <c r="C25" s="6">
        <v>12</v>
      </c>
      <c r="D25" s="6">
        <v>1</v>
      </c>
      <c r="E25" s="6">
        <v>2</v>
      </c>
      <c r="F25" s="6">
        <v>2</v>
      </c>
      <c r="H25" s="5" t="s">
        <v>12</v>
      </c>
      <c r="I25" s="11">
        <f>(C25/S1)*100</f>
        <v>70.5882352941177</v>
      </c>
      <c r="J25" s="11">
        <f>(D25/S1)*100</f>
        <v>5.88235294117647</v>
      </c>
      <c r="K25" s="11">
        <f>(E25/S1)*100</f>
        <v>11.7647058823529</v>
      </c>
      <c r="L25" s="11">
        <f>(F25/S1)*100</f>
        <v>11.7647058823529</v>
      </c>
      <c r="O25" s="16"/>
      <c r="P25" s="16"/>
      <c r="Q25" s="16"/>
      <c r="R25" s="16"/>
    </row>
    <row r="26" s="1" customFormat="1" spans="2:18">
      <c r="B26" s="5" t="s">
        <v>13</v>
      </c>
      <c r="C26" s="6">
        <v>10</v>
      </c>
      <c r="D26" s="6">
        <v>1</v>
      </c>
      <c r="E26" s="6">
        <v>4</v>
      </c>
      <c r="F26" s="6">
        <v>2</v>
      </c>
      <c r="H26" s="5" t="s">
        <v>13</v>
      </c>
      <c r="I26" s="11">
        <f>(C26/S1)*100</f>
        <v>58.8235294117647</v>
      </c>
      <c r="J26" s="11">
        <f>(D26/S1)*100</f>
        <v>5.88235294117647</v>
      </c>
      <c r="K26" s="11">
        <f>(E26/S1)*100</f>
        <v>23.5294117647059</v>
      </c>
      <c r="L26" s="11">
        <f>(F26/S1)*100</f>
        <v>11.7647058823529</v>
      </c>
      <c r="O26" s="16"/>
      <c r="P26" s="16"/>
      <c r="Q26" s="16"/>
      <c r="R26" s="16"/>
    </row>
    <row r="27" s="1" customFormat="1" spans="2:18">
      <c r="B27" s="5" t="s">
        <v>14</v>
      </c>
      <c r="C27" s="6">
        <v>11</v>
      </c>
      <c r="D27" s="6">
        <v>3</v>
      </c>
      <c r="E27" s="6">
        <v>2</v>
      </c>
      <c r="F27" s="6">
        <v>1</v>
      </c>
      <c r="H27" s="5" t="s">
        <v>14</v>
      </c>
      <c r="I27" s="11">
        <f>(C27/S1)*100</f>
        <v>64.7058823529412</v>
      </c>
      <c r="J27" s="11">
        <f>(D27/S1)*100</f>
        <v>17.6470588235294</v>
      </c>
      <c r="K27" s="11">
        <f>(E27/S1)*100</f>
        <v>11.7647058823529</v>
      </c>
      <c r="L27" s="11">
        <f>(F27/S1)*100</f>
        <v>5.88235294117647</v>
      </c>
      <c r="O27" s="16"/>
      <c r="P27" s="16"/>
      <c r="Q27" s="16"/>
      <c r="R27" s="16"/>
    </row>
    <row r="28" s="1" customFormat="1" spans="2:18">
      <c r="B28" s="5" t="s">
        <v>15</v>
      </c>
      <c r="C28" s="6">
        <v>11</v>
      </c>
      <c r="D28" s="6"/>
      <c r="E28" s="6">
        <v>3</v>
      </c>
      <c r="F28" s="6">
        <v>3</v>
      </c>
      <c r="H28" s="5" t="s">
        <v>15</v>
      </c>
      <c r="I28" s="11">
        <f>(C28/S1)*100</f>
        <v>64.7058823529412</v>
      </c>
      <c r="J28" s="11">
        <f>(D28/S1)*100</f>
        <v>0</v>
      </c>
      <c r="K28" s="11">
        <f>(E28/S1)*100</f>
        <v>17.6470588235294</v>
      </c>
      <c r="L28" s="11">
        <f>(F28/S1)*100</f>
        <v>17.6470588235294</v>
      </c>
      <c r="O28" s="16"/>
      <c r="P28" s="16"/>
      <c r="Q28" s="16"/>
      <c r="R28" s="16"/>
    </row>
    <row r="29" s="1" customFormat="1" spans="2:18">
      <c r="B29" s="5" t="s">
        <v>16</v>
      </c>
      <c r="C29" s="6">
        <v>11</v>
      </c>
      <c r="D29" s="6">
        <v>1</v>
      </c>
      <c r="E29" s="6">
        <v>2</v>
      </c>
      <c r="F29" s="6">
        <v>3</v>
      </c>
      <c r="H29" s="5" t="s">
        <v>16</v>
      </c>
      <c r="I29" s="11">
        <f>(C29/S1)*100</f>
        <v>64.7058823529412</v>
      </c>
      <c r="J29" s="11">
        <f>(D29/S1)*100</f>
        <v>5.88235294117647</v>
      </c>
      <c r="K29" s="11">
        <f>(E29/S1)*100</f>
        <v>11.7647058823529</v>
      </c>
      <c r="L29" s="11">
        <f>(F29/S1)*100</f>
        <v>17.6470588235294</v>
      </c>
      <c r="O29" s="16"/>
      <c r="P29" s="16"/>
      <c r="Q29" s="16"/>
      <c r="R29" s="16"/>
    </row>
    <row r="30" s="1" customFormat="1" spans="2:18">
      <c r="B30" s="8"/>
      <c r="C30" s="9"/>
      <c r="D30" s="9"/>
      <c r="E30" s="9"/>
      <c r="F30" s="9"/>
      <c r="H30" s="8"/>
      <c r="I30" s="13"/>
      <c r="J30" s="14"/>
      <c r="K30" s="14"/>
      <c r="L30" s="14"/>
      <c r="O30" s="16"/>
      <c r="P30" s="16"/>
      <c r="Q30" s="16"/>
      <c r="R30" s="16"/>
    </row>
    <row r="31" s="1" customFormat="1" spans="3:18">
      <c r="C31" s="10"/>
      <c r="D31" s="4" t="s">
        <v>19</v>
      </c>
      <c r="I31" s="10"/>
      <c r="J31" s="15" t="str">
        <f>D31</f>
        <v>Prof. Prajakta Angre</v>
      </c>
      <c r="O31" s="16"/>
      <c r="P31" s="16"/>
      <c r="Q31" s="16"/>
      <c r="R31" s="16"/>
    </row>
    <row r="32" s="1" customFormat="1" ht="38.25" spans="2:18">
      <c r="B32" s="5"/>
      <c r="C32" s="5" t="s">
        <v>4</v>
      </c>
      <c r="D32" s="5" t="s">
        <v>5</v>
      </c>
      <c r="E32" s="5" t="s">
        <v>6</v>
      </c>
      <c r="F32" s="5" t="s">
        <v>7</v>
      </c>
      <c r="H32" s="5"/>
      <c r="I32" s="5" t="s">
        <v>8</v>
      </c>
      <c r="J32" s="5" t="s">
        <v>9</v>
      </c>
      <c r="K32" s="5" t="s">
        <v>10</v>
      </c>
      <c r="L32" s="5" t="s">
        <v>11</v>
      </c>
      <c r="O32" s="16"/>
      <c r="P32" s="16"/>
      <c r="Q32" s="16"/>
      <c r="R32" s="16"/>
    </row>
    <row r="33" s="1" customFormat="1" spans="2:18">
      <c r="B33" s="5" t="s">
        <v>12</v>
      </c>
      <c r="C33" s="6">
        <v>11</v>
      </c>
      <c r="D33" s="6">
        <v>1</v>
      </c>
      <c r="E33" s="6">
        <v>4</v>
      </c>
      <c r="F33" s="6">
        <v>1</v>
      </c>
      <c r="H33" s="5" t="s">
        <v>12</v>
      </c>
      <c r="I33" s="11">
        <f>(C33/S1)*100</f>
        <v>64.7058823529412</v>
      </c>
      <c r="J33" s="11">
        <f>(D33/S1)*100</f>
        <v>5.88235294117647</v>
      </c>
      <c r="K33" s="11">
        <f>(E33/S1)*100</f>
        <v>23.5294117647059</v>
      </c>
      <c r="L33" s="11">
        <f>(F33/S1)*100</f>
        <v>5.88235294117647</v>
      </c>
      <c r="O33" s="16"/>
      <c r="P33" s="16"/>
      <c r="Q33" s="16"/>
      <c r="R33" s="16"/>
    </row>
    <row r="34" s="1" customFormat="1" spans="2:12">
      <c r="B34" s="5" t="s">
        <v>13</v>
      </c>
      <c r="C34" s="6">
        <v>11</v>
      </c>
      <c r="D34" s="6">
        <v>2</v>
      </c>
      <c r="E34" s="6">
        <v>3</v>
      </c>
      <c r="F34" s="6">
        <v>1</v>
      </c>
      <c r="H34" s="5" t="s">
        <v>13</v>
      </c>
      <c r="I34" s="11">
        <f>(C34/S1)*100</f>
        <v>64.7058823529412</v>
      </c>
      <c r="J34" s="11">
        <f>(D34/S1)*100</f>
        <v>11.7647058823529</v>
      </c>
      <c r="K34" s="11">
        <f>(E34/S1)*100</f>
        <v>17.6470588235294</v>
      </c>
      <c r="L34" s="11">
        <f>(F34/S1)*100</f>
        <v>5.88235294117647</v>
      </c>
    </row>
    <row r="35" s="1" customFormat="1" spans="2:12">
      <c r="B35" s="5" t="s">
        <v>14</v>
      </c>
      <c r="C35" s="6">
        <v>11</v>
      </c>
      <c r="D35" s="6">
        <v>2</v>
      </c>
      <c r="E35" s="6">
        <v>3</v>
      </c>
      <c r="F35" s="6">
        <v>1</v>
      </c>
      <c r="H35" s="5" t="s">
        <v>14</v>
      </c>
      <c r="I35" s="11">
        <f>(C35/S1)*100</f>
        <v>64.7058823529412</v>
      </c>
      <c r="J35" s="11">
        <f>(D35/S1)*100</f>
        <v>11.7647058823529</v>
      </c>
      <c r="K35" s="11">
        <f>(E35/S1)*100</f>
        <v>17.6470588235294</v>
      </c>
      <c r="L35" s="11">
        <f>(F35/S1)*100</f>
        <v>5.88235294117647</v>
      </c>
    </row>
    <row r="36" s="1" customFormat="1" spans="2:12">
      <c r="B36" s="5" t="s">
        <v>15</v>
      </c>
      <c r="C36" s="6">
        <v>10</v>
      </c>
      <c r="D36" s="6">
        <v>2</v>
      </c>
      <c r="E36" s="6">
        <v>4</v>
      </c>
      <c r="F36" s="6">
        <v>1</v>
      </c>
      <c r="H36" s="5" t="s">
        <v>15</v>
      </c>
      <c r="I36" s="11">
        <f>(C36/S1)*100</f>
        <v>58.8235294117647</v>
      </c>
      <c r="J36" s="11">
        <f>(D36/S1)*100</f>
        <v>11.7647058823529</v>
      </c>
      <c r="K36" s="11">
        <f>(E36/S1)*100</f>
        <v>23.5294117647059</v>
      </c>
      <c r="L36" s="11">
        <f>(F36/S1)*100</f>
        <v>5.88235294117647</v>
      </c>
    </row>
    <row r="37" s="1" customFormat="1" spans="2:12">
      <c r="B37" s="5" t="s">
        <v>16</v>
      </c>
      <c r="C37" s="6">
        <v>11</v>
      </c>
      <c r="D37" s="6">
        <v>2</v>
      </c>
      <c r="E37" s="6">
        <v>3</v>
      </c>
      <c r="F37" s="6">
        <v>1</v>
      </c>
      <c r="H37" s="5" t="s">
        <v>16</v>
      </c>
      <c r="I37" s="11">
        <f>(C37/S1)*100</f>
        <v>64.7058823529412</v>
      </c>
      <c r="J37" s="11">
        <f>(D37/S1)*100</f>
        <v>11.7647058823529</v>
      </c>
      <c r="K37" s="11">
        <f>(E37/S1)*100</f>
        <v>17.6470588235294</v>
      </c>
      <c r="L37" s="11">
        <f>(F37/S1)*100</f>
        <v>5.88235294117647</v>
      </c>
    </row>
    <row r="38" s="1" customFormat="1" spans="2:12">
      <c r="B38" s="8"/>
      <c r="C38" s="9"/>
      <c r="D38" s="9"/>
      <c r="E38" s="9"/>
      <c r="F38" s="9"/>
      <c r="H38" s="8"/>
      <c r="I38" s="17"/>
      <c r="J38" s="9"/>
      <c r="K38" s="14"/>
      <c r="L38" s="14"/>
    </row>
    <row r="39" s="1" customFormat="1" spans="4:10">
      <c r="D39" s="4" t="s">
        <v>20</v>
      </c>
      <c r="J39" s="4" t="s">
        <v>20</v>
      </c>
    </row>
    <row r="40" ht="38.25" spans="2:12">
      <c r="B40" s="5"/>
      <c r="C40" s="5" t="s">
        <v>4</v>
      </c>
      <c r="D40" s="5" t="s">
        <v>5</v>
      </c>
      <c r="E40" s="5" t="s">
        <v>6</v>
      </c>
      <c r="F40" s="5" t="s">
        <v>7</v>
      </c>
      <c r="G40" s="1"/>
      <c r="H40" s="5"/>
      <c r="I40" s="5" t="s">
        <v>8</v>
      </c>
      <c r="J40" s="5" t="s">
        <v>9</v>
      </c>
      <c r="K40" s="5" t="s">
        <v>10</v>
      </c>
      <c r="L40" s="5" t="s">
        <v>11</v>
      </c>
    </row>
    <row r="41" spans="2:12">
      <c r="B41" s="5" t="s">
        <v>12</v>
      </c>
      <c r="C41" s="6">
        <v>11</v>
      </c>
      <c r="D41" s="6">
        <v>1</v>
      </c>
      <c r="E41" s="6">
        <v>4</v>
      </c>
      <c r="F41" s="6">
        <v>1</v>
      </c>
      <c r="G41" s="1"/>
      <c r="H41" s="5" t="s">
        <v>12</v>
      </c>
      <c r="I41" s="11">
        <f>(C41/17)*100</f>
        <v>64.7058823529412</v>
      </c>
      <c r="J41" s="11">
        <f>(D41/17)*100</f>
        <v>5.88235294117647</v>
      </c>
      <c r="K41" s="11">
        <f>(E41/17)*100</f>
        <v>23.5294117647059</v>
      </c>
      <c r="L41" s="11">
        <f>(F41/17)*100</f>
        <v>5.88235294117647</v>
      </c>
    </row>
    <row r="42" spans="2:12">
      <c r="B42" s="5" t="s">
        <v>13</v>
      </c>
      <c r="C42" s="6">
        <v>11</v>
      </c>
      <c r="D42" s="6">
        <v>1</v>
      </c>
      <c r="E42" s="6">
        <v>4</v>
      </c>
      <c r="F42" s="6">
        <v>1</v>
      </c>
      <c r="G42" s="1"/>
      <c r="H42" s="5" t="s">
        <v>13</v>
      </c>
      <c r="I42" s="11">
        <f>(C42/17)*100</f>
        <v>64.7058823529412</v>
      </c>
      <c r="J42" s="11">
        <f>(D42/17)*100</f>
        <v>5.88235294117647</v>
      </c>
      <c r="K42" s="11">
        <f>(E42/17)*100</f>
        <v>23.5294117647059</v>
      </c>
      <c r="L42" s="11">
        <f>(F42/17)*100</f>
        <v>5.88235294117647</v>
      </c>
    </row>
    <row r="43" spans="2:12">
      <c r="B43" s="5" t="s">
        <v>14</v>
      </c>
      <c r="C43" s="6">
        <v>11</v>
      </c>
      <c r="D43" s="6">
        <v>1</v>
      </c>
      <c r="E43" s="6">
        <v>4</v>
      </c>
      <c r="F43" s="6">
        <v>1</v>
      </c>
      <c r="G43" s="1"/>
      <c r="H43" s="5" t="s">
        <v>14</v>
      </c>
      <c r="I43" s="11">
        <f>(C43/17)*100</f>
        <v>64.7058823529412</v>
      </c>
      <c r="J43" s="11">
        <f>(D43/17)*100</f>
        <v>5.88235294117647</v>
      </c>
      <c r="K43" s="11">
        <f>(E43/17)*100</f>
        <v>23.5294117647059</v>
      </c>
      <c r="L43" s="11">
        <f>(F43/17)*100</f>
        <v>5.88235294117647</v>
      </c>
    </row>
    <row r="44" spans="2:12">
      <c r="B44" s="5" t="s">
        <v>15</v>
      </c>
      <c r="C44" s="6">
        <v>12</v>
      </c>
      <c r="D44" s="6">
        <v>1</v>
      </c>
      <c r="E44" s="6">
        <v>3</v>
      </c>
      <c r="F44" s="6">
        <v>1</v>
      </c>
      <c r="G44" s="1"/>
      <c r="H44" s="5" t="s">
        <v>15</v>
      </c>
      <c r="I44" s="11">
        <f>(C44/17)*100</f>
        <v>70.5882352941177</v>
      </c>
      <c r="J44" s="11">
        <f>(D44/17)*100</f>
        <v>5.88235294117647</v>
      </c>
      <c r="K44" s="11">
        <f>(E44/17)*100</f>
        <v>17.6470588235294</v>
      </c>
      <c r="L44" s="11">
        <f>(F44/17)*100</f>
        <v>5.88235294117647</v>
      </c>
    </row>
    <row r="45" spans="2:12">
      <c r="B45" s="5" t="s">
        <v>16</v>
      </c>
      <c r="C45" s="6">
        <v>11</v>
      </c>
      <c r="D45" s="6">
        <v>1</v>
      </c>
      <c r="E45" s="6">
        <v>4</v>
      </c>
      <c r="F45" s="6">
        <v>1</v>
      </c>
      <c r="G45" s="1"/>
      <c r="H45" s="5" t="s">
        <v>16</v>
      </c>
      <c r="I45" s="11">
        <f>(C45/17)*100</f>
        <v>64.7058823529412</v>
      </c>
      <c r="J45" s="11">
        <f>(D45/17)*100</f>
        <v>5.88235294117647</v>
      </c>
      <c r="K45" s="11">
        <f>(E45/17)*100</f>
        <v>23.5294117647059</v>
      </c>
      <c r="L45" s="11">
        <f>(F45/17)*100</f>
        <v>5.88235294117647</v>
      </c>
    </row>
    <row r="46" spans="2:12">
      <c r="B46" s="8"/>
      <c r="C46" s="9"/>
      <c r="D46" s="9"/>
      <c r="E46" s="9"/>
      <c r="F46" s="9"/>
      <c r="G46" s="1"/>
      <c r="H46" s="8"/>
      <c r="I46" s="17"/>
      <c r="J46" s="9"/>
      <c r="K46" s="14"/>
      <c r="L46" s="14"/>
    </row>
  </sheetData>
  <mergeCells count="3">
    <mergeCell ref="B2:M2"/>
    <mergeCell ref="B3:M3"/>
    <mergeCell ref="C4:L4"/>
  </mergeCells>
  <pageMargins left="0.699305555555556" right="0.699305555555556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4"/>
  <sheetViews>
    <sheetView topLeftCell="A36" workbookViewId="0">
      <selection activeCell="F58" sqref="F58"/>
    </sheetView>
  </sheetViews>
  <sheetFormatPr defaultColWidth="9" defaultRowHeight="15"/>
  <cols>
    <col min="3" max="3" width="5.85714285714286" customWidth="1"/>
    <col min="4" max="4" width="6" customWidth="1"/>
    <col min="5" max="5" width="8.14285714285714" customWidth="1"/>
    <col min="6" max="6" width="8.57142857142857" customWidth="1"/>
    <col min="9" max="9" width="9.85714285714286" customWidth="1"/>
    <col min="10" max="10" width="11.5714285714286" customWidth="1"/>
    <col min="11" max="11" width="8.42857142857143" customWidth="1"/>
    <col min="12" max="12" width="11.1428571428571" customWidth="1"/>
  </cols>
  <sheetData>
    <row r="1" spans="19:19">
      <c r="S1">
        <v>4</v>
      </c>
    </row>
    <row r="2" ht="21" spans="2:13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1" spans="2:13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18.75" spans="3:12">
      <c r="C4" s="3" t="s">
        <v>21</v>
      </c>
      <c r="D4" s="3"/>
      <c r="E4" s="3"/>
      <c r="F4" s="3"/>
      <c r="G4" s="3"/>
      <c r="H4" s="3"/>
      <c r="I4" s="3"/>
      <c r="J4" s="3"/>
      <c r="K4" s="3"/>
      <c r="L4" s="3"/>
    </row>
    <row r="5" customHeight="1" spans="1:12">
      <c r="A5" s="32"/>
      <c r="B5" s="33" t="s">
        <v>22</v>
      </c>
      <c r="C5" s="33"/>
      <c r="D5" s="33"/>
      <c r="E5" s="33"/>
      <c r="F5" s="33"/>
      <c r="G5" s="32"/>
      <c r="H5" s="34" t="s">
        <v>22</v>
      </c>
      <c r="I5" s="34"/>
      <c r="J5" s="34"/>
      <c r="K5" s="34"/>
      <c r="L5" s="34"/>
    </row>
    <row r="6" s="1" customFormat="1" ht="25.5" spans="2:12">
      <c r="B6" s="5"/>
      <c r="C6" s="5" t="s">
        <v>4</v>
      </c>
      <c r="D6" s="5" t="s">
        <v>5</v>
      </c>
      <c r="E6" s="5" t="s">
        <v>6</v>
      </c>
      <c r="F6" s="5" t="s">
        <v>7</v>
      </c>
      <c r="H6" s="35"/>
      <c r="I6" s="35" t="s">
        <v>8</v>
      </c>
      <c r="J6" s="35" t="s">
        <v>9</v>
      </c>
      <c r="K6" s="35" t="s">
        <v>10</v>
      </c>
      <c r="L6" s="35" t="s">
        <v>11</v>
      </c>
    </row>
    <row r="7" s="1" customFormat="1" spans="2:12">
      <c r="B7" s="5" t="s">
        <v>12</v>
      </c>
      <c r="C7" s="6">
        <v>2</v>
      </c>
      <c r="D7" s="6">
        <v>2</v>
      </c>
      <c r="E7" s="6">
        <v>0</v>
      </c>
      <c r="F7" s="6">
        <v>0</v>
      </c>
      <c r="G7" s="7"/>
      <c r="H7" s="5" t="s">
        <v>12</v>
      </c>
      <c r="I7" s="11">
        <f>(C7/S1)*100</f>
        <v>50</v>
      </c>
      <c r="J7" s="11">
        <f>(D7/S1)*100</f>
        <v>50</v>
      </c>
      <c r="K7" s="11">
        <f>(E7/S1)*100</f>
        <v>0</v>
      </c>
      <c r="L7" s="11">
        <f>(F7/S1)*100</f>
        <v>0</v>
      </c>
    </row>
    <row r="8" s="1" customFormat="1" spans="2:12">
      <c r="B8" s="5" t="s">
        <v>13</v>
      </c>
      <c r="C8" s="6">
        <v>3</v>
      </c>
      <c r="D8" s="6">
        <v>1</v>
      </c>
      <c r="E8" s="6">
        <v>0</v>
      </c>
      <c r="F8" s="6">
        <v>0</v>
      </c>
      <c r="G8" s="7"/>
      <c r="H8" s="5" t="s">
        <v>13</v>
      </c>
      <c r="I8" s="11">
        <f>(C8/S1)*100</f>
        <v>75</v>
      </c>
      <c r="J8" s="11">
        <f>(D8/S1)*100</f>
        <v>25</v>
      </c>
      <c r="K8" s="11">
        <f>(E8/S1)*100</f>
        <v>0</v>
      </c>
      <c r="L8" s="11">
        <f>(F8/S1)*100</f>
        <v>0</v>
      </c>
    </row>
    <row r="9" s="1" customFormat="1" spans="2:12">
      <c r="B9" s="5" t="s">
        <v>14</v>
      </c>
      <c r="C9" s="6">
        <v>3</v>
      </c>
      <c r="D9" s="6">
        <v>1</v>
      </c>
      <c r="E9" s="6">
        <v>0</v>
      </c>
      <c r="F9" s="6">
        <v>0</v>
      </c>
      <c r="H9" s="5" t="s">
        <v>14</v>
      </c>
      <c r="I9" s="11">
        <f>(C9/S1)*100</f>
        <v>75</v>
      </c>
      <c r="J9" s="11">
        <f>(D9/S1)*100</f>
        <v>25</v>
      </c>
      <c r="K9" s="11">
        <f>(E9/S1)*100</f>
        <v>0</v>
      </c>
      <c r="L9" s="11">
        <f>(F9/S1)*100</f>
        <v>0</v>
      </c>
    </row>
    <row r="10" s="1" customFormat="1" spans="2:18">
      <c r="B10" s="5" t="s">
        <v>15</v>
      </c>
      <c r="C10" s="6">
        <v>3</v>
      </c>
      <c r="D10" s="6">
        <v>1</v>
      </c>
      <c r="E10" s="6">
        <v>0</v>
      </c>
      <c r="F10" s="6">
        <v>0</v>
      </c>
      <c r="H10" s="5" t="s">
        <v>15</v>
      </c>
      <c r="I10" s="11">
        <f>(C10/S1)*100</f>
        <v>75</v>
      </c>
      <c r="J10" s="11">
        <f>(D10/S1)*100</f>
        <v>25</v>
      </c>
      <c r="K10" s="11">
        <f>(E10/S1)*100</f>
        <v>0</v>
      </c>
      <c r="L10" s="11">
        <f>(F10/S1)*100</f>
        <v>0</v>
      </c>
      <c r="O10" s="12"/>
      <c r="P10" s="12"/>
      <c r="Q10" s="12"/>
      <c r="R10" s="12"/>
    </row>
    <row r="11" s="1" customFormat="1" spans="2:18">
      <c r="B11" s="5" t="s">
        <v>16</v>
      </c>
      <c r="C11" s="6">
        <v>3</v>
      </c>
      <c r="D11" s="6">
        <v>1</v>
      </c>
      <c r="E11" s="6">
        <v>0</v>
      </c>
      <c r="F11" s="6">
        <v>0</v>
      </c>
      <c r="H11" s="5" t="s">
        <v>16</v>
      </c>
      <c r="I11" s="11">
        <f>(C11/S1)*100</f>
        <v>75</v>
      </c>
      <c r="J11" s="11">
        <f>(D11/S1)*100</f>
        <v>25</v>
      </c>
      <c r="K11" s="11">
        <f>(E11/S1)*100</f>
        <v>0</v>
      </c>
      <c r="L11" s="11">
        <f>(F11/S1)*100</f>
        <v>0</v>
      </c>
      <c r="O11" s="12"/>
      <c r="P11" s="12"/>
      <c r="Q11" s="12"/>
      <c r="R11" s="12"/>
    </row>
    <row r="12" s="1" customFormat="1" spans="2:18">
      <c r="B12" s="8"/>
      <c r="C12" s="9"/>
      <c r="D12" s="9"/>
      <c r="E12" s="9"/>
      <c r="F12" s="9"/>
      <c r="H12" s="8"/>
      <c r="I12" s="13"/>
      <c r="J12" s="14"/>
      <c r="K12" s="14"/>
      <c r="L12" s="14"/>
      <c r="O12" s="12"/>
      <c r="P12" s="12"/>
      <c r="Q12" s="12"/>
      <c r="R12" s="12"/>
    </row>
    <row r="13" s="1" customFormat="1" spans="15:18">
      <c r="O13" s="12"/>
      <c r="P13" s="12"/>
      <c r="Q13" s="12"/>
      <c r="R13" s="12"/>
    </row>
    <row r="14" s="1" customFormat="1" spans="2:18">
      <c r="B14" s="36" t="s">
        <v>23</v>
      </c>
      <c r="C14" s="37"/>
      <c r="D14" s="38"/>
      <c r="E14" s="37"/>
      <c r="F14" s="37"/>
      <c r="H14" s="36" t="s">
        <v>23</v>
      </c>
      <c r="I14" s="37"/>
      <c r="J14" s="38"/>
      <c r="K14" s="37"/>
      <c r="L14" s="37"/>
      <c r="O14" s="12"/>
      <c r="P14" s="12"/>
      <c r="Q14" s="12"/>
      <c r="R14" s="12"/>
    </row>
    <row r="15" s="1" customFormat="1" ht="25.5" spans="2:18">
      <c r="B15" s="5"/>
      <c r="C15" s="5" t="s">
        <v>4</v>
      </c>
      <c r="D15" s="5" t="s">
        <v>5</v>
      </c>
      <c r="E15" s="5" t="s">
        <v>6</v>
      </c>
      <c r="F15" s="5" t="s">
        <v>7</v>
      </c>
      <c r="H15" s="5"/>
      <c r="I15" s="5" t="s">
        <v>8</v>
      </c>
      <c r="J15" s="5" t="s">
        <v>9</v>
      </c>
      <c r="K15" s="5" t="s">
        <v>10</v>
      </c>
      <c r="L15" s="5" t="s">
        <v>11</v>
      </c>
      <c r="O15" s="16"/>
      <c r="P15" s="16"/>
      <c r="Q15" s="16"/>
      <c r="R15" s="16"/>
    </row>
    <row r="16" s="1" customFormat="1" spans="2:18">
      <c r="B16" s="5" t="s">
        <v>12</v>
      </c>
      <c r="C16" s="6">
        <v>3</v>
      </c>
      <c r="D16" s="6">
        <v>1</v>
      </c>
      <c r="E16" s="6">
        <v>0</v>
      </c>
      <c r="F16" s="6">
        <v>0</v>
      </c>
      <c r="H16" s="5" t="s">
        <v>12</v>
      </c>
      <c r="I16" s="11">
        <f>(C16/S1)*100</f>
        <v>75</v>
      </c>
      <c r="J16" s="11">
        <f>(D16/S1)*100</f>
        <v>25</v>
      </c>
      <c r="K16" s="11">
        <f>(E16/S1)*100</f>
        <v>0</v>
      </c>
      <c r="L16" s="11">
        <f>(F16/S1)*100</f>
        <v>0</v>
      </c>
      <c r="O16" s="16"/>
      <c r="P16" s="12"/>
      <c r="Q16" s="12"/>
      <c r="R16" s="12"/>
    </row>
    <row r="17" s="1" customFormat="1" spans="2:18">
      <c r="B17" s="5" t="s">
        <v>13</v>
      </c>
      <c r="C17" s="6">
        <v>4</v>
      </c>
      <c r="D17" s="6">
        <v>0</v>
      </c>
      <c r="E17" s="6">
        <v>0</v>
      </c>
      <c r="F17" s="6">
        <v>0</v>
      </c>
      <c r="H17" s="5" t="s">
        <v>13</v>
      </c>
      <c r="I17" s="11">
        <f>(C17/S1)*100</f>
        <v>100</v>
      </c>
      <c r="J17" s="11">
        <f>(D17/S1)*100</f>
        <v>0</v>
      </c>
      <c r="K17" s="11">
        <f>(E17/S1)*100</f>
        <v>0</v>
      </c>
      <c r="L17" s="11">
        <f>(F17/S1)*100</f>
        <v>0</v>
      </c>
      <c r="O17" s="16"/>
      <c r="P17" s="12"/>
      <c r="Q17" s="12"/>
      <c r="R17" s="12"/>
    </row>
    <row r="18" s="1" customFormat="1" spans="2:18">
      <c r="B18" s="5" t="s">
        <v>14</v>
      </c>
      <c r="C18" s="6">
        <v>3</v>
      </c>
      <c r="D18" s="6">
        <v>0</v>
      </c>
      <c r="E18" s="6">
        <v>0</v>
      </c>
      <c r="F18" s="6">
        <v>1</v>
      </c>
      <c r="H18" s="5" t="s">
        <v>14</v>
      </c>
      <c r="I18" s="11">
        <f>(C18/S1)*100</f>
        <v>75</v>
      </c>
      <c r="J18" s="11">
        <f>(D18/S1)*100</f>
        <v>0</v>
      </c>
      <c r="K18" s="11">
        <f>(E18/S1)*100</f>
        <v>0</v>
      </c>
      <c r="L18" s="11">
        <f>(F18/S1)*100</f>
        <v>25</v>
      </c>
      <c r="O18" s="16"/>
      <c r="P18" s="12"/>
      <c r="Q18" s="12"/>
      <c r="R18" s="12"/>
    </row>
    <row r="19" s="1" customFormat="1" spans="2:18">
      <c r="B19" s="5" t="s">
        <v>15</v>
      </c>
      <c r="C19" s="6">
        <v>4</v>
      </c>
      <c r="D19" s="6">
        <v>0</v>
      </c>
      <c r="E19" s="6">
        <v>0</v>
      </c>
      <c r="F19" s="6">
        <v>0</v>
      </c>
      <c r="H19" s="5" t="s">
        <v>15</v>
      </c>
      <c r="I19" s="11">
        <f>(C19/S1)*100</f>
        <v>100</v>
      </c>
      <c r="J19" s="11">
        <f>(D19/S1)*100</f>
        <v>0</v>
      </c>
      <c r="K19" s="11">
        <f>(E19/S1)*100</f>
        <v>0</v>
      </c>
      <c r="L19" s="11">
        <f>(F19/S1)*100</f>
        <v>0</v>
      </c>
      <c r="O19" s="16"/>
      <c r="P19" s="12"/>
      <c r="Q19" s="12"/>
      <c r="R19" s="12"/>
    </row>
    <row r="20" s="1" customFormat="1" spans="2:18">
      <c r="B20" s="5" t="s">
        <v>16</v>
      </c>
      <c r="C20" s="6">
        <v>4</v>
      </c>
      <c r="D20" s="6">
        <v>0</v>
      </c>
      <c r="E20" s="6">
        <v>0</v>
      </c>
      <c r="F20" s="6">
        <v>0</v>
      </c>
      <c r="H20" s="5" t="s">
        <v>16</v>
      </c>
      <c r="I20" s="11">
        <f>(C20/S1)*100</f>
        <v>100</v>
      </c>
      <c r="J20" s="11">
        <f>(D20/S1)*100</f>
        <v>0</v>
      </c>
      <c r="K20" s="11">
        <f>(E20/S1)*100</f>
        <v>0</v>
      </c>
      <c r="L20" s="11">
        <f>(F20/S1)*100</f>
        <v>0</v>
      </c>
      <c r="O20" s="16"/>
      <c r="P20" s="12"/>
      <c r="Q20" s="12"/>
      <c r="R20" s="12"/>
    </row>
    <row r="21" s="1" customFormat="1" spans="2:18">
      <c r="B21" s="8"/>
      <c r="C21" s="9"/>
      <c r="D21" s="9"/>
      <c r="E21" s="9"/>
      <c r="F21" s="9"/>
      <c r="H21" s="8"/>
      <c r="I21" s="13"/>
      <c r="J21" s="14"/>
      <c r="K21" s="14"/>
      <c r="L21" s="14"/>
      <c r="O21" s="16"/>
      <c r="P21" s="16"/>
      <c r="Q21" s="16"/>
      <c r="R21" s="16"/>
    </row>
    <row r="22" s="1" customFormat="1" spans="15:18">
      <c r="O22" s="16"/>
      <c r="P22" s="16"/>
      <c r="Q22" s="16"/>
      <c r="R22" s="16"/>
    </row>
    <row r="23" s="1" customFormat="1" spans="2:18">
      <c r="B23" s="39" t="s">
        <v>20</v>
      </c>
      <c r="C23" s="39"/>
      <c r="D23" s="39"/>
      <c r="E23" s="39"/>
      <c r="F23" s="39"/>
      <c r="H23" s="40" t="str">
        <f>B23</f>
        <v>Prof. Nikhil Nilange</v>
      </c>
      <c r="I23" s="40"/>
      <c r="J23" s="40"/>
      <c r="K23" s="40"/>
      <c r="L23" s="40"/>
      <c r="O23" s="16"/>
      <c r="P23" s="16"/>
      <c r="Q23" s="16"/>
      <c r="R23" s="16"/>
    </row>
    <row r="24" s="1" customFormat="1" ht="25.5" spans="2:18">
      <c r="B24" s="5"/>
      <c r="C24" s="5" t="s">
        <v>4</v>
      </c>
      <c r="D24" s="5" t="s">
        <v>5</v>
      </c>
      <c r="E24" s="5" t="s">
        <v>6</v>
      </c>
      <c r="F24" s="5" t="s">
        <v>7</v>
      </c>
      <c r="H24" s="5"/>
      <c r="I24" s="5" t="s">
        <v>8</v>
      </c>
      <c r="J24" s="5" t="s">
        <v>9</v>
      </c>
      <c r="K24" s="5" t="s">
        <v>10</v>
      </c>
      <c r="L24" s="5" t="s">
        <v>11</v>
      </c>
      <c r="O24" s="16"/>
      <c r="P24" s="16"/>
      <c r="Q24" s="16"/>
      <c r="R24" s="16"/>
    </row>
    <row r="25" s="1" customFormat="1" spans="2:18">
      <c r="B25" s="5" t="s">
        <v>12</v>
      </c>
      <c r="C25" s="6">
        <v>2</v>
      </c>
      <c r="D25" s="6">
        <v>2</v>
      </c>
      <c r="E25" s="6">
        <v>0</v>
      </c>
      <c r="F25" s="6">
        <v>0</v>
      </c>
      <c r="H25" s="5" t="s">
        <v>12</v>
      </c>
      <c r="I25" s="11">
        <f>(C25/S1)*100</f>
        <v>50</v>
      </c>
      <c r="J25" s="11">
        <f>(D25/S1)*100</f>
        <v>50</v>
      </c>
      <c r="K25" s="11">
        <f>(E25/S1)*100</f>
        <v>0</v>
      </c>
      <c r="L25" s="11">
        <f>(F25/S1)*100</f>
        <v>0</v>
      </c>
      <c r="O25" s="16"/>
      <c r="P25" s="16"/>
      <c r="Q25" s="16"/>
      <c r="R25" s="16"/>
    </row>
    <row r="26" s="1" customFormat="1" spans="2:18">
      <c r="B26" s="5" t="s">
        <v>13</v>
      </c>
      <c r="C26" s="6">
        <v>4</v>
      </c>
      <c r="D26" s="6">
        <v>0</v>
      </c>
      <c r="E26" s="6">
        <v>0</v>
      </c>
      <c r="F26" s="6">
        <v>0</v>
      </c>
      <c r="H26" s="5" t="s">
        <v>13</v>
      </c>
      <c r="I26" s="11">
        <f>(C26/S1)*100</f>
        <v>100</v>
      </c>
      <c r="J26" s="11">
        <f>(D26/S1)*100</f>
        <v>0</v>
      </c>
      <c r="K26" s="11">
        <f>(E26/S1)*100</f>
        <v>0</v>
      </c>
      <c r="L26" s="11">
        <f>(F26/S1)*100</f>
        <v>0</v>
      </c>
      <c r="O26" s="16"/>
      <c r="P26" s="16"/>
      <c r="Q26" s="16"/>
      <c r="R26" s="16"/>
    </row>
    <row r="27" s="1" customFormat="1" spans="2:18">
      <c r="B27" s="5" t="s">
        <v>14</v>
      </c>
      <c r="C27" s="6">
        <v>3</v>
      </c>
      <c r="D27" s="6">
        <v>1</v>
      </c>
      <c r="E27" s="6">
        <v>0</v>
      </c>
      <c r="F27" s="6">
        <v>0</v>
      </c>
      <c r="H27" s="5" t="s">
        <v>14</v>
      </c>
      <c r="I27" s="11">
        <f>(C27/S1)*100</f>
        <v>75</v>
      </c>
      <c r="J27" s="11">
        <f>(D27/S1)*100</f>
        <v>25</v>
      </c>
      <c r="K27" s="11">
        <f>(E27/S1)*100</f>
        <v>0</v>
      </c>
      <c r="L27" s="11">
        <f>(F27/S1)*100</f>
        <v>0</v>
      </c>
      <c r="O27" s="16"/>
      <c r="P27" s="16"/>
      <c r="Q27" s="16"/>
      <c r="R27" s="16"/>
    </row>
    <row r="28" s="1" customFormat="1" spans="2:18">
      <c r="B28" s="5" t="s">
        <v>15</v>
      </c>
      <c r="C28" s="6">
        <v>2</v>
      </c>
      <c r="D28" s="6">
        <v>2</v>
      </c>
      <c r="E28" s="6">
        <v>0</v>
      </c>
      <c r="F28" s="6">
        <v>0</v>
      </c>
      <c r="H28" s="5" t="s">
        <v>15</v>
      </c>
      <c r="I28" s="11">
        <f>(C28/S1)*100</f>
        <v>50</v>
      </c>
      <c r="J28" s="11">
        <f>(D28/S1)*100</f>
        <v>50</v>
      </c>
      <c r="K28" s="11">
        <f>(E28/S1)*100</f>
        <v>0</v>
      </c>
      <c r="L28" s="11">
        <f>(F28/S1)*100</f>
        <v>0</v>
      </c>
      <c r="O28" s="16"/>
      <c r="P28" s="16"/>
      <c r="Q28" s="16"/>
      <c r="R28" s="16"/>
    </row>
    <row r="29" s="1" customFormat="1" spans="2:18">
      <c r="B29" s="5" t="s">
        <v>16</v>
      </c>
      <c r="C29" s="6">
        <v>3</v>
      </c>
      <c r="D29" s="6">
        <v>1</v>
      </c>
      <c r="E29" s="6">
        <v>0</v>
      </c>
      <c r="F29" s="6">
        <v>0</v>
      </c>
      <c r="H29" s="5" t="s">
        <v>16</v>
      </c>
      <c r="I29" s="11">
        <f>(C29/S1)*100</f>
        <v>75</v>
      </c>
      <c r="J29" s="11">
        <f>(D29/S1)*100</f>
        <v>25</v>
      </c>
      <c r="K29" s="11">
        <f>(E29/S1)*100</f>
        <v>0</v>
      </c>
      <c r="L29" s="11">
        <f>(F29/S1)*100</f>
        <v>0</v>
      </c>
      <c r="O29" s="16"/>
      <c r="P29" s="16"/>
      <c r="Q29" s="16"/>
      <c r="R29" s="16"/>
    </row>
    <row r="30" s="1" customFormat="1" spans="2:18">
      <c r="B30" s="8"/>
      <c r="C30" s="9"/>
      <c r="D30" s="9"/>
      <c r="E30" s="9"/>
      <c r="F30" s="9"/>
      <c r="H30" s="8"/>
      <c r="I30" s="13"/>
      <c r="J30" s="14"/>
      <c r="K30" s="14"/>
      <c r="L30" s="14"/>
      <c r="O30" s="16"/>
      <c r="P30" s="16"/>
      <c r="Q30" s="16"/>
      <c r="R30" s="16"/>
    </row>
    <row r="31" s="1" customFormat="1"/>
    <row r="32" s="1" customFormat="1" spans="2:12">
      <c r="B32" s="39" t="s">
        <v>24</v>
      </c>
      <c r="C32" s="39"/>
      <c r="D32" s="39"/>
      <c r="E32" s="39"/>
      <c r="F32" s="39"/>
      <c r="H32" s="40" t="str">
        <f>B32</f>
        <v>Dr. Kartik Manda</v>
      </c>
      <c r="I32" s="40"/>
      <c r="J32" s="40"/>
      <c r="K32" s="40"/>
      <c r="L32" s="40"/>
    </row>
    <row r="33" s="1" customFormat="1" ht="25.5" spans="2:12">
      <c r="B33" s="5"/>
      <c r="C33" s="5" t="s">
        <v>4</v>
      </c>
      <c r="D33" s="5" t="s">
        <v>5</v>
      </c>
      <c r="E33" s="5" t="s">
        <v>6</v>
      </c>
      <c r="F33" s="5" t="s">
        <v>7</v>
      </c>
      <c r="H33" s="5"/>
      <c r="I33" s="5" t="s">
        <v>8</v>
      </c>
      <c r="J33" s="5" t="s">
        <v>9</v>
      </c>
      <c r="K33" s="5" t="s">
        <v>10</v>
      </c>
      <c r="L33" s="5" t="s">
        <v>11</v>
      </c>
    </row>
    <row r="34" s="1" customFormat="1" spans="2:12">
      <c r="B34" s="5" t="s">
        <v>12</v>
      </c>
      <c r="C34" s="6">
        <v>2</v>
      </c>
      <c r="D34" s="6">
        <v>2</v>
      </c>
      <c r="E34" s="6">
        <v>0</v>
      </c>
      <c r="F34" s="6">
        <v>0</v>
      </c>
      <c r="H34" s="5" t="s">
        <v>12</v>
      </c>
      <c r="I34" s="11">
        <f>(C34/S1)*100</f>
        <v>50</v>
      </c>
      <c r="J34" s="11">
        <f>(D34/S1)*100</f>
        <v>50</v>
      </c>
      <c r="K34" s="11">
        <f>(E34/S1)*100</f>
        <v>0</v>
      </c>
      <c r="L34" s="11">
        <f>(F34/S1)*100</f>
        <v>0</v>
      </c>
    </row>
    <row r="35" s="1" customFormat="1" spans="2:12">
      <c r="B35" s="5" t="s">
        <v>13</v>
      </c>
      <c r="C35" s="6">
        <v>2</v>
      </c>
      <c r="D35" s="6">
        <v>2</v>
      </c>
      <c r="E35" s="6">
        <v>0</v>
      </c>
      <c r="F35" s="6">
        <v>0</v>
      </c>
      <c r="H35" s="5" t="s">
        <v>13</v>
      </c>
      <c r="I35" s="11">
        <f>(C35/S1)*100</f>
        <v>50</v>
      </c>
      <c r="J35" s="11">
        <f>(D35/S1)*100</f>
        <v>50</v>
      </c>
      <c r="K35" s="11">
        <f>(E35/S1)*100</f>
        <v>0</v>
      </c>
      <c r="L35" s="11">
        <f>(F35/S1)*100</f>
        <v>0</v>
      </c>
    </row>
    <row r="36" s="1" customFormat="1" spans="2:12">
      <c r="B36" s="5" t="s">
        <v>14</v>
      </c>
      <c r="C36" s="6">
        <v>3</v>
      </c>
      <c r="D36" s="6">
        <v>1</v>
      </c>
      <c r="E36" s="6">
        <v>0</v>
      </c>
      <c r="F36" s="6">
        <v>0</v>
      </c>
      <c r="H36" s="5" t="s">
        <v>14</v>
      </c>
      <c r="I36" s="11">
        <f>(C36/S1)*100</f>
        <v>75</v>
      </c>
      <c r="J36" s="11">
        <f>(D36/S1)*100</f>
        <v>25</v>
      </c>
      <c r="K36" s="11">
        <f>(E36/S1)*100</f>
        <v>0</v>
      </c>
      <c r="L36" s="11">
        <f>(F36/S1)*100</f>
        <v>0</v>
      </c>
    </row>
    <row r="37" s="1" customFormat="1" spans="2:12">
      <c r="B37" s="5" t="s">
        <v>15</v>
      </c>
      <c r="C37" s="6">
        <v>2</v>
      </c>
      <c r="D37" s="6">
        <v>2</v>
      </c>
      <c r="E37" s="6">
        <v>0</v>
      </c>
      <c r="F37" s="6">
        <v>0</v>
      </c>
      <c r="H37" s="5" t="s">
        <v>15</v>
      </c>
      <c r="I37" s="11">
        <f>(C37/S1)*100</f>
        <v>50</v>
      </c>
      <c r="J37" s="11">
        <f>(D37/S1)*100</f>
        <v>50</v>
      </c>
      <c r="K37" s="11">
        <f>(E37/S1)*100</f>
        <v>0</v>
      </c>
      <c r="L37" s="11">
        <f>(F37/S1)*100</f>
        <v>0</v>
      </c>
    </row>
    <row r="38" s="1" customFormat="1" spans="2:12">
      <c r="B38" s="5" t="s">
        <v>16</v>
      </c>
      <c r="C38" s="6">
        <v>2</v>
      </c>
      <c r="D38" s="6">
        <v>2</v>
      </c>
      <c r="E38" s="6">
        <v>0</v>
      </c>
      <c r="F38" s="6">
        <v>0</v>
      </c>
      <c r="H38" s="5" t="s">
        <v>16</v>
      </c>
      <c r="I38" s="11">
        <f>(C38/S1)*100</f>
        <v>50</v>
      </c>
      <c r="J38" s="11">
        <f>(D38/S1)*100</f>
        <v>50</v>
      </c>
      <c r="K38" s="11">
        <f>(E38/S1)*100</f>
        <v>0</v>
      </c>
      <c r="L38" s="11">
        <f>(F38/S1)*100</f>
        <v>0</v>
      </c>
    </row>
    <row r="39" s="1" customFormat="1" spans="9:9">
      <c r="I39" s="49"/>
    </row>
    <row r="40" s="1" customFormat="1" spans="2:12">
      <c r="B40" s="41" t="s">
        <v>25</v>
      </c>
      <c r="C40" s="41"/>
      <c r="D40" s="41"/>
      <c r="E40" s="41"/>
      <c r="F40" s="41"/>
      <c r="H40" s="41" t="s">
        <v>25</v>
      </c>
      <c r="I40" s="41"/>
      <c r="J40" s="41"/>
      <c r="K40" s="41"/>
      <c r="L40" s="41"/>
    </row>
    <row r="41" s="1" customFormat="1" ht="25.5" spans="2:14">
      <c r="B41" s="5"/>
      <c r="C41" s="5" t="s">
        <v>4</v>
      </c>
      <c r="D41" s="5" t="s">
        <v>5</v>
      </c>
      <c r="E41" s="5" t="s">
        <v>6</v>
      </c>
      <c r="F41" s="5" t="s">
        <v>7</v>
      </c>
      <c r="H41" s="5"/>
      <c r="I41" s="5" t="s">
        <v>8</v>
      </c>
      <c r="J41" s="5" t="s">
        <v>9</v>
      </c>
      <c r="K41" s="5" t="s">
        <v>10</v>
      </c>
      <c r="L41" s="5" t="s">
        <v>11</v>
      </c>
      <c r="N41" s="1" t="s">
        <v>26</v>
      </c>
    </row>
    <row r="42" s="1" customFormat="1" spans="2:12">
      <c r="B42" s="5" t="s">
        <v>12</v>
      </c>
      <c r="C42" s="6">
        <v>4</v>
      </c>
      <c r="D42" s="6">
        <v>0</v>
      </c>
      <c r="E42" s="6">
        <v>0</v>
      </c>
      <c r="F42" s="6">
        <v>0</v>
      </c>
      <c r="H42" s="5" t="s">
        <v>12</v>
      </c>
      <c r="I42" s="11">
        <f>(C42/S1)*100</f>
        <v>100</v>
      </c>
      <c r="J42" s="11">
        <f>(D42/S1)*100</f>
        <v>0</v>
      </c>
      <c r="K42" s="11">
        <f>(E42/S1)*100</f>
        <v>0</v>
      </c>
      <c r="L42" s="11">
        <f>(F42/S1)*100</f>
        <v>0</v>
      </c>
    </row>
    <row r="43" s="1" customFormat="1" spans="2:12">
      <c r="B43" s="5" t="s">
        <v>13</v>
      </c>
      <c r="C43" s="6">
        <v>4</v>
      </c>
      <c r="D43" s="6">
        <v>0</v>
      </c>
      <c r="E43" s="6">
        <v>0</v>
      </c>
      <c r="F43" s="6">
        <v>0</v>
      </c>
      <c r="H43" s="5" t="s">
        <v>13</v>
      </c>
      <c r="I43" s="11">
        <f>(C43/S1)*100</f>
        <v>100</v>
      </c>
      <c r="J43" s="11">
        <f>(D43/S1)*100</f>
        <v>0</v>
      </c>
      <c r="K43" s="11">
        <f>(E43/S1)*100</f>
        <v>0</v>
      </c>
      <c r="L43" s="11">
        <f>(F43/S1)*100</f>
        <v>0</v>
      </c>
    </row>
    <row r="44" s="1" customFormat="1" spans="2:12">
      <c r="B44" s="5" t="s">
        <v>14</v>
      </c>
      <c r="C44" s="6">
        <v>4</v>
      </c>
      <c r="D44" s="6">
        <v>0</v>
      </c>
      <c r="E44" s="6">
        <v>0</v>
      </c>
      <c r="F44" s="6">
        <v>0</v>
      </c>
      <c r="H44" s="5" t="s">
        <v>14</v>
      </c>
      <c r="I44" s="11">
        <f>(C44/S1)*100</f>
        <v>100</v>
      </c>
      <c r="J44" s="11">
        <f>(D44/S1)*100</f>
        <v>0</v>
      </c>
      <c r="K44" s="11">
        <f>(E44/S1)*100</f>
        <v>0</v>
      </c>
      <c r="L44" s="11">
        <f>(F44/S1)*100</f>
        <v>0</v>
      </c>
    </row>
    <row r="45" s="1" customFormat="1" spans="2:12">
      <c r="B45" s="5" t="s">
        <v>15</v>
      </c>
      <c r="C45" s="6">
        <v>4</v>
      </c>
      <c r="D45" s="6">
        <v>0</v>
      </c>
      <c r="E45" s="6">
        <v>0</v>
      </c>
      <c r="F45" s="6">
        <v>0</v>
      </c>
      <c r="H45" s="5" t="s">
        <v>15</v>
      </c>
      <c r="I45" s="11">
        <f>(C45/S1)*100</f>
        <v>100</v>
      </c>
      <c r="J45" s="11">
        <f>(D45/S1)*100</f>
        <v>0</v>
      </c>
      <c r="K45" s="11">
        <f>(E45/S1)*100</f>
        <v>0</v>
      </c>
      <c r="L45" s="11">
        <f>(F45/S1)*100</f>
        <v>0</v>
      </c>
    </row>
    <row r="46" s="1" customFormat="1" spans="2:12">
      <c r="B46" s="5" t="s">
        <v>16</v>
      </c>
      <c r="C46" s="6">
        <v>4</v>
      </c>
      <c r="D46" s="6">
        <v>0</v>
      </c>
      <c r="E46" s="6">
        <v>0</v>
      </c>
      <c r="F46" s="6">
        <v>0</v>
      </c>
      <c r="H46" s="5" t="s">
        <v>16</v>
      </c>
      <c r="I46" s="11">
        <f>(C46/S1)*100</f>
        <v>100</v>
      </c>
      <c r="J46" s="11">
        <f>(D46/S1)*100</f>
        <v>0</v>
      </c>
      <c r="K46" s="11">
        <f>(E46/S1)*100</f>
        <v>0</v>
      </c>
      <c r="L46" s="11">
        <f>(F46/S1)*100</f>
        <v>0</v>
      </c>
    </row>
    <row r="47" s="1" customFormat="1" spans="2:13">
      <c r="B47" s="8"/>
      <c r="C47" s="42"/>
      <c r="D47" s="42"/>
      <c r="E47" s="42"/>
      <c r="F47" s="42"/>
      <c r="G47" s="16"/>
      <c r="H47" s="8"/>
      <c r="I47" s="50"/>
      <c r="J47" s="50"/>
      <c r="K47" s="50"/>
      <c r="L47" s="50"/>
      <c r="M47" s="16"/>
    </row>
    <row r="48" s="1" customFormat="1" ht="33" customHeight="1" spans="2:13">
      <c r="B48" s="41" t="s">
        <v>27</v>
      </c>
      <c r="C48" s="41"/>
      <c r="D48" s="41"/>
      <c r="E48" s="41"/>
      <c r="F48" s="41"/>
      <c r="G48" s="16"/>
      <c r="H48" s="41" t="s">
        <v>27</v>
      </c>
      <c r="I48" s="41"/>
      <c r="J48" s="41"/>
      <c r="K48" s="41"/>
      <c r="L48" s="41"/>
      <c r="M48" s="16"/>
    </row>
    <row r="49" ht="25.5" spans="2:12">
      <c r="B49" s="43"/>
      <c r="C49" s="43" t="s">
        <v>4</v>
      </c>
      <c r="D49" s="43" t="s">
        <v>5</v>
      </c>
      <c r="E49" s="44" t="s">
        <v>28</v>
      </c>
      <c r="F49" s="44" t="s">
        <v>29</v>
      </c>
      <c r="G49" s="45"/>
      <c r="H49" s="43"/>
      <c r="I49" s="43" t="s">
        <v>8</v>
      </c>
      <c r="J49" s="43" t="s">
        <v>9</v>
      </c>
      <c r="K49" s="44" t="s">
        <v>30</v>
      </c>
      <c r="L49" s="44" t="s">
        <v>31</v>
      </c>
    </row>
    <row r="50" spans="2:12">
      <c r="B50" s="46" t="s">
        <v>12</v>
      </c>
      <c r="C50" s="47">
        <v>3</v>
      </c>
      <c r="D50" s="47">
        <v>0</v>
      </c>
      <c r="E50" s="47">
        <v>1</v>
      </c>
      <c r="F50" s="47">
        <v>0</v>
      </c>
      <c r="G50" s="32"/>
      <c r="H50" s="44" t="s">
        <v>12</v>
      </c>
      <c r="I50" s="51">
        <f>(C50/10)*100</f>
        <v>30</v>
      </c>
      <c r="J50" s="51">
        <f>(D50/10)*100</f>
        <v>0</v>
      </c>
      <c r="K50" s="51">
        <f>(E50/10)*100</f>
        <v>10</v>
      </c>
      <c r="L50" s="51">
        <f>(F50/10)*100</f>
        <v>0</v>
      </c>
    </row>
    <row r="51" spans="2:12">
      <c r="B51" s="44" t="s">
        <v>13</v>
      </c>
      <c r="C51" s="48">
        <v>3</v>
      </c>
      <c r="D51" s="48">
        <v>1</v>
      </c>
      <c r="E51" s="48">
        <v>0</v>
      </c>
      <c r="F51" s="48">
        <v>0</v>
      </c>
      <c r="G51" s="32"/>
      <c r="H51" s="44" t="s">
        <v>13</v>
      </c>
      <c r="I51" s="51">
        <f>(C51/10)*100</f>
        <v>30</v>
      </c>
      <c r="J51" s="51">
        <f>(D51/10)*100</f>
        <v>10</v>
      </c>
      <c r="K51" s="51">
        <f>(E51/10)*100</f>
        <v>0</v>
      </c>
      <c r="L51" s="51">
        <f>(F51/10)*100</f>
        <v>0</v>
      </c>
    </row>
    <row r="52" spans="2:12">
      <c r="B52" s="44" t="s">
        <v>14</v>
      </c>
      <c r="C52" s="48">
        <v>3</v>
      </c>
      <c r="D52" s="48">
        <v>1</v>
      </c>
      <c r="E52" s="48">
        <v>0</v>
      </c>
      <c r="F52" s="48">
        <v>0</v>
      </c>
      <c r="G52" s="32"/>
      <c r="H52" s="44" t="s">
        <v>14</v>
      </c>
      <c r="I52" s="51">
        <f>(C52/10)*100</f>
        <v>30</v>
      </c>
      <c r="J52" s="51">
        <f>(D52/10)*100</f>
        <v>10</v>
      </c>
      <c r="K52" s="51">
        <f>(E52/10)*100</f>
        <v>0</v>
      </c>
      <c r="L52" s="51">
        <f>(F52/10)*100</f>
        <v>0</v>
      </c>
    </row>
    <row r="53" spans="2:12">
      <c r="B53" s="44" t="s">
        <v>15</v>
      </c>
      <c r="C53" s="48">
        <v>3</v>
      </c>
      <c r="D53" s="48">
        <v>1</v>
      </c>
      <c r="E53" s="48">
        <v>0</v>
      </c>
      <c r="F53" s="48">
        <v>0</v>
      </c>
      <c r="G53" s="32"/>
      <c r="H53" s="44" t="s">
        <v>15</v>
      </c>
      <c r="I53" s="51">
        <f>(C53/10)*100</f>
        <v>30</v>
      </c>
      <c r="J53" s="51">
        <f>(D53/10)*100</f>
        <v>10</v>
      </c>
      <c r="K53" s="51">
        <f>(E53/10)*100</f>
        <v>0</v>
      </c>
      <c r="L53" s="51">
        <f>(F53/10)*100</f>
        <v>0</v>
      </c>
    </row>
    <row r="54" spans="2:12">
      <c r="B54" s="44" t="s">
        <v>16</v>
      </c>
      <c r="C54" s="48">
        <v>2</v>
      </c>
      <c r="D54" s="48">
        <v>1</v>
      </c>
      <c r="E54" s="48">
        <v>1</v>
      </c>
      <c r="F54" s="48">
        <v>0</v>
      </c>
      <c r="G54" s="32"/>
      <c r="H54" s="44" t="s">
        <v>16</v>
      </c>
      <c r="I54" s="51">
        <f>(C54/10)*100</f>
        <v>20</v>
      </c>
      <c r="J54" s="51">
        <f>(D54/10)*100</f>
        <v>10</v>
      </c>
      <c r="K54" s="51">
        <f>(E54/10)*100</f>
        <v>10</v>
      </c>
      <c r="L54" s="51">
        <f>(F54/10)*100</f>
        <v>0</v>
      </c>
    </row>
  </sheetData>
  <mergeCells count="15">
    <mergeCell ref="B2:M2"/>
    <mergeCell ref="B3:M3"/>
    <mergeCell ref="C4:L4"/>
    <mergeCell ref="B5:F5"/>
    <mergeCell ref="H5:L5"/>
    <mergeCell ref="B14:F14"/>
    <mergeCell ref="H14:L14"/>
    <mergeCell ref="B23:F23"/>
    <mergeCell ref="H23:L23"/>
    <mergeCell ref="B32:F32"/>
    <mergeCell ref="H32:L32"/>
    <mergeCell ref="B40:F40"/>
    <mergeCell ref="H40:L40"/>
    <mergeCell ref="B48:F48"/>
    <mergeCell ref="H48:L48"/>
  </mergeCells>
  <pageMargins left="0.699305555555556" right="0.699305555555556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5:J14"/>
  <sheetViews>
    <sheetView workbookViewId="0">
      <selection activeCell="D13" sqref="D13"/>
    </sheetView>
  </sheetViews>
  <sheetFormatPr defaultColWidth="9.14285714285714" defaultRowHeight="15"/>
  <cols>
    <col min="3" max="3" width="11.4285714285714" customWidth="1"/>
  </cols>
  <sheetData>
    <row r="5" ht="37.5" spans="3:10">
      <c r="C5" s="18" t="s">
        <v>32</v>
      </c>
      <c r="D5" s="19" t="s">
        <v>33</v>
      </c>
      <c r="E5" s="20"/>
      <c r="F5" s="20"/>
      <c r="G5" s="20"/>
      <c r="H5" s="20"/>
      <c r="I5" s="20"/>
      <c r="J5" s="28"/>
    </row>
    <row r="6" ht="18.75" spans="3:10">
      <c r="C6" s="21">
        <v>1</v>
      </c>
      <c r="D6" s="22" t="s">
        <v>34</v>
      </c>
      <c r="E6" s="23"/>
      <c r="F6" s="23"/>
      <c r="G6" s="23"/>
      <c r="H6" s="23"/>
      <c r="I6" s="23"/>
      <c r="J6" s="29"/>
    </row>
    <row r="7" ht="18.75" spans="3:10">
      <c r="C7" s="21"/>
      <c r="D7" s="24"/>
      <c r="E7" s="24"/>
      <c r="F7" s="24"/>
      <c r="G7" s="24"/>
      <c r="H7" s="24"/>
      <c r="I7" s="24"/>
      <c r="J7" s="30"/>
    </row>
    <row r="8" ht="18.75" spans="3:10">
      <c r="C8" s="21">
        <v>2</v>
      </c>
      <c r="D8" s="25" t="s">
        <v>35</v>
      </c>
      <c r="E8" s="24"/>
      <c r="F8" s="24"/>
      <c r="G8" s="24"/>
      <c r="H8" s="24"/>
      <c r="I8" s="24"/>
      <c r="J8" s="30"/>
    </row>
    <row r="9" ht="18.75" spans="3:10">
      <c r="C9" s="21"/>
      <c r="D9" s="24"/>
      <c r="E9" s="24"/>
      <c r="F9" s="24"/>
      <c r="G9" s="24"/>
      <c r="H9" s="24"/>
      <c r="I9" s="24"/>
      <c r="J9" s="30"/>
    </row>
    <row r="10" ht="18.75" spans="3:10">
      <c r="C10" s="21">
        <v>3</v>
      </c>
      <c r="D10" s="24" t="s">
        <v>36</v>
      </c>
      <c r="E10" s="24"/>
      <c r="F10" s="24"/>
      <c r="G10" s="24"/>
      <c r="H10" s="24"/>
      <c r="I10" s="24"/>
      <c r="J10" s="30"/>
    </row>
    <row r="11" ht="18.75" spans="3:10">
      <c r="C11" s="21"/>
      <c r="D11" s="24"/>
      <c r="E11" s="24"/>
      <c r="F11" s="24"/>
      <c r="G11" s="24"/>
      <c r="H11" s="24"/>
      <c r="I11" s="24"/>
      <c r="J11" s="30"/>
    </row>
    <row r="12" ht="18.75" spans="3:10">
      <c r="C12" s="21">
        <v>4</v>
      </c>
      <c r="D12" s="24" t="s">
        <v>37</v>
      </c>
      <c r="E12" s="24"/>
      <c r="F12" s="24"/>
      <c r="G12" s="24"/>
      <c r="H12" s="24"/>
      <c r="I12" s="24"/>
      <c r="J12" s="30"/>
    </row>
    <row r="13" ht="18.75" spans="3:10">
      <c r="C13" s="21"/>
      <c r="D13" s="24"/>
      <c r="E13" s="24"/>
      <c r="F13" s="24"/>
      <c r="G13" s="24"/>
      <c r="H13" s="24"/>
      <c r="I13" s="24"/>
      <c r="J13" s="30"/>
    </row>
    <row r="14" ht="18.75" spans="3:10">
      <c r="C14" s="26">
        <v>5</v>
      </c>
      <c r="D14" s="27" t="s">
        <v>38</v>
      </c>
      <c r="E14" s="27"/>
      <c r="F14" s="27"/>
      <c r="G14" s="27"/>
      <c r="H14" s="27"/>
      <c r="I14" s="27"/>
      <c r="J14" s="31"/>
    </row>
  </sheetData>
  <mergeCells count="6">
    <mergeCell ref="D5:J5"/>
    <mergeCell ref="D6:J6"/>
    <mergeCell ref="D8:J8"/>
    <mergeCell ref="D10:J10"/>
    <mergeCell ref="D12:J12"/>
    <mergeCell ref="D14:J14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S45"/>
  <sheetViews>
    <sheetView workbookViewId="0">
      <selection activeCell="J39" sqref="J39"/>
    </sheetView>
  </sheetViews>
  <sheetFormatPr defaultColWidth="9" defaultRowHeight="15"/>
  <cols>
    <col min="7" max="7" width="6.71428571428571" customWidth="1"/>
    <col min="9" max="9" width="8" customWidth="1"/>
    <col min="10" max="10" width="10.4285714285714" customWidth="1"/>
    <col min="11" max="11" width="10.1428571428571" customWidth="1"/>
    <col min="12" max="12" width="8" customWidth="1"/>
  </cols>
  <sheetData>
    <row r="1" spans="19:19">
      <c r="S1">
        <v>6</v>
      </c>
    </row>
    <row r="2" ht="21" spans="2:13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1" spans="2:13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18.75" spans="3:12">
      <c r="C4" s="3" t="s">
        <v>39</v>
      </c>
      <c r="D4" s="3"/>
      <c r="E4" s="3"/>
      <c r="F4" s="3"/>
      <c r="G4" s="3"/>
      <c r="H4" s="3"/>
      <c r="I4" s="3"/>
      <c r="J4" s="3"/>
      <c r="K4" s="3"/>
      <c r="L4" s="3"/>
    </row>
    <row r="5" customFormat="1" spans="4:9">
      <c r="D5" s="4" t="s">
        <v>40</v>
      </c>
      <c r="E5"/>
      <c r="F5"/>
      <c r="G5"/>
      <c r="H5"/>
      <c r="I5" s="4" t="s">
        <v>40</v>
      </c>
    </row>
    <row r="6" s="1" customFormat="1" ht="38.25" spans="2:12">
      <c r="B6" s="5"/>
      <c r="C6" s="5" t="s">
        <v>4</v>
      </c>
      <c r="D6" s="5" t="s">
        <v>5</v>
      </c>
      <c r="E6" s="5" t="s">
        <v>6</v>
      </c>
      <c r="F6" s="5" t="s">
        <v>7</v>
      </c>
      <c r="H6" s="5"/>
      <c r="I6" s="5" t="s">
        <v>8</v>
      </c>
      <c r="J6" s="5" t="s">
        <v>9</v>
      </c>
      <c r="K6" s="5" t="s">
        <v>10</v>
      </c>
      <c r="L6" s="5" t="s">
        <v>11</v>
      </c>
    </row>
    <row r="7" s="1" customFormat="1" spans="2:12">
      <c r="B7" s="5" t="s">
        <v>12</v>
      </c>
      <c r="C7" s="6">
        <v>3</v>
      </c>
      <c r="D7" s="6"/>
      <c r="E7" s="6">
        <v>3</v>
      </c>
      <c r="F7" s="6"/>
      <c r="G7" s="7"/>
      <c r="H7" s="5" t="s">
        <v>12</v>
      </c>
      <c r="I7" s="11">
        <f>(C7/S1)*100</f>
        <v>50</v>
      </c>
      <c r="J7" s="11">
        <f>(D7/S1)*100</f>
        <v>0</v>
      </c>
      <c r="K7" s="11">
        <f>(E7/S1)*100</f>
        <v>50</v>
      </c>
      <c r="L7" s="11">
        <f>(F7/S1)*100</f>
        <v>0</v>
      </c>
    </row>
    <row r="8" s="1" customFormat="1" spans="2:12">
      <c r="B8" s="5" t="s">
        <v>13</v>
      </c>
      <c r="C8" s="6">
        <v>3</v>
      </c>
      <c r="D8" s="6"/>
      <c r="E8" s="6">
        <v>3</v>
      </c>
      <c r="F8" s="6"/>
      <c r="G8" s="7"/>
      <c r="H8" s="5" t="s">
        <v>13</v>
      </c>
      <c r="I8" s="11">
        <f>(C8/S1)*100</f>
        <v>50</v>
      </c>
      <c r="J8" s="11">
        <f>(D8/S1)*100</f>
        <v>0</v>
      </c>
      <c r="K8" s="11">
        <f>(E8/S1)*100</f>
        <v>50</v>
      </c>
      <c r="L8" s="11">
        <f>(F8/S1)*100</f>
        <v>0</v>
      </c>
    </row>
    <row r="9" s="1" customFormat="1" spans="2:12">
      <c r="B9" s="5" t="s">
        <v>14</v>
      </c>
      <c r="C9" s="6">
        <v>3</v>
      </c>
      <c r="D9" s="6"/>
      <c r="E9" s="6">
        <v>3</v>
      </c>
      <c r="F9" s="6"/>
      <c r="H9" s="5" t="s">
        <v>14</v>
      </c>
      <c r="I9" s="11">
        <f>(C9/S1)*100</f>
        <v>50</v>
      </c>
      <c r="J9" s="11">
        <f>(D9/S1)*100</f>
        <v>0</v>
      </c>
      <c r="K9" s="11">
        <f>(E9/S1)*100</f>
        <v>50</v>
      </c>
      <c r="L9" s="11">
        <f>(F9/S1)*100</f>
        <v>0</v>
      </c>
    </row>
    <row r="10" s="1" customFormat="1" spans="2:18">
      <c r="B10" s="5" t="s">
        <v>15</v>
      </c>
      <c r="C10" s="6">
        <v>3</v>
      </c>
      <c r="D10" s="6"/>
      <c r="E10" s="6">
        <v>3</v>
      </c>
      <c r="F10" s="6"/>
      <c r="H10" s="5" t="s">
        <v>15</v>
      </c>
      <c r="I10" s="11">
        <f>(C10/S1)*100</f>
        <v>50</v>
      </c>
      <c r="J10" s="11">
        <f>(D10/S1)*100</f>
        <v>0</v>
      </c>
      <c r="K10" s="11">
        <f>(E10/S1)*100</f>
        <v>50</v>
      </c>
      <c r="L10" s="11">
        <f>(F10/S1)*100</f>
        <v>0</v>
      </c>
      <c r="O10" s="12"/>
      <c r="P10" s="12"/>
      <c r="Q10" s="12"/>
      <c r="R10" s="12"/>
    </row>
    <row r="11" s="1" customFormat="1" spans="2:18">
      <c r="B11" s="5" t="s">
        <v>16</v>
      </c>
      <c r="C11" s="6">
        <v>3</v>
      </c>
      <c r="D11" s="6">
        <v>1</v>
      </c>
      <c r="E11" s="6">
        <v>2</v>
      </c>
      <c r="F11" s="6"/>
      <c r="H11" s="5" t="s">
        <v>16</v>
      </c>
      <c r="I11" s="11">
        <f>(C11/S1)*100</f>
        <v>50</v>
      </c>
      <c r="J11" s="11">
        <f>(D11/S1)*100</f>
        <v>16.6666666666667</v>
      </c>
      <c r="K11" s="11">
        <f>(E11/S1)*100</f>
        <v>33.3333333333333</v>
      </c>
      <c r="L11" s="11">
        <f>(F11/S1)*100</f>
        <v>0</v>
      </c>
      <c r="O11" s="12"/>
      <c r="P11" s="12"/>
      <c r="Q11" s="12"/>
      <c r="R11" s="12"/>
    </row>
    <row r="12" s="1" customFormat="1" spans="2:18">
      <c r="B12" s="8"/>
      <c r="C12" s="9"/>
      <c r="D12" s="9"/>
      <c r="E12" s="9"/>
      <c r="F12" s="9"/>
      <c r="H12" s="8"/>
      <c r="I12" s="13"/>
      <c r="J12" s="14"/>
      <c r="K12" s="14"/>
      <c r="L12" s="14"/>
      <c r="O12" s="12"/>
      <c r="P12" s="12"/>
      <c r="Q12" s="12"/>
      <c r="R12" s="12"/>
    </row>
    <row r="13" s="1" customFormat="1" spans="15:18">
      <c r="O13" s="12"/>
      <c r="P13" s="12"/>
      <c r="Q13" s="12"/>
      <c r="R13" s="12"/>
    </row>
    <row r="14" s="1" customFormat="1" spans="3:18">
      <c r="C14" s="10"/>
      <c r="D14" s="4" t="s">
        <v>41</v>
      </c>
      <c r="I14" s="10"/>
      <c r="J14" s="15" t="str">
        <f>D14</f>
        <v>Dr. Arati Barik</v>
      </c>
      <c r="O14" s="12"/>
      <c r="P14" s="12"/>
      <c r="Q14" s="12"/>
      <c r="R14" s="12"/>
    </row>
    <row r="15" s="1" customFormat="1" ht="38.25" spans="2:18">
      <c r="B15" s="5"/>
      <c r="C15" s="5" t="s">
        <v>4</v>
      </c>
      <c r="D15" s="5" t="s">
        <v>5</v>
      </c>
      <c r="E15" s="5" t="s">
        <v>6</v>
      </c>
      <c r="F15" s="5" t="s">
        <v>7</v>
      </c>
      <c r="H15" s="5"/>
      <c r="I15" s="5" t="s">
        <v>8</v>
      </c>
      <c r="J15" s="5" t="s">
        <v>9</v>
      </c>
      <c r="K15" s="5" t="s">
        <v>10</v>
      </c>
      <c r="L15" s="5" t="s">
        <v>11</v>
      </c>
      <c r="O15" s="16"/>
      <c r="P15" s="16"/>
      <c r="Q15" s="16"/>
      <c r="R15" s="16"/>
    </row>
    <row r="16" s="1" customFormat="1" spans="2:18">
      <c r="B16" s="5" t="s">
        <v>12</v>
      </c>
      <c r="C16" s="6">
        <v>5</v>
      </c>
      <c r="D16" s="6">
        <v>1</v>
      </c>
      <c r="E16" s="6">
        <v>0</v>
      </c>
      <c r="F16" s="6">
        <v>0</v>
      </c>
      <c r="H16" s="5" t="s">
        <v>12</v>
      </c>
      <c r="I16" s="11">
        <f>(C16/S1)*100</f>
        <v>83.3333333333333</v>
      </c>
      <c r="J16" s="11">
        <f>(D16/S1)*100</f>
        <v>16.6666666666667</v>
      </c>
      <c r="K16" s="11">
        <f>(E16/S1)*100</f>
        <v>0</v>
      </c>
      <c r="L16" s="11">
        <f>(F16/S1)*100</f>
        <v>0</v>
      </c>
      <c r="O16" s="16"/>
      <c r="P16" s="12"/>
      <c r="Q16" s="12"/>
      <c r="R16" s="12"/>
    </row>
    <row r="17" s="1" customFormat="1" spans="2:18">
      <c r="B17" s="5" t="s">
        <v>13</v>
      </c>
      <c r="C17" s="6">
        <v>4</v>
      </c>
      <c r="D17" s="6">
        <v>2</v>
      </c>
      <c r="E17" s="6">
        <v>0</v>
      </c>
      <c r="F17" s="6">
        <v>0</v>
      </c>
      <c r="H17" s="5" t="s">
        <v>13</v>
      </c>
      <c r="I17" s="11">
        <f>(C17/S1)*100</f>
        <v>66.6666666666667</v>
      </c>
      <c r="J17" s="11">
        <f>(D17/S1)*100</f>
        <v>33.3333333333333</v>
      </c>
      <c r="K17" s="11">
        <f>(E17/S1)*100</f>
        <v>0</v>
      </c>
      <c r="L17" s="11">
        <f>(F17/S1)*100</f>
        <v>0</v>
      </c>
      <c r="O17" s="16"/>
      <c r="P17" s="12"/>
      <c r="Q17" s="12"/>
      <c r="R17" s="12"/>
    </row>
    <row r="18" s="1" customFormat="1" spans="2:18">
      <c r="B18" s="5" t="s">
        <v>14</v>
      </c>
      <c r="C18" s="6">
        <v>4</v>
      </c>
      <c r="D18" s="6">
        <v>2</v>
      </c>
      <c r="E18" s="6">
        <v>0</v>
      </c>
      <c r="F18" s="6">
        <v>0</v>
      </c>
      <c r="H18" s="5" t="s">
        <v>14</v>
      </c>
      <c r="I18" s="11">
        <f>(C18/S1)*100</f>
        <v>66.6666666666667</v>
      </c>
      <c r="J18" s="11">
        <f>(D18/S1)*100</f>
        <v>33.3333333333333</v>
      </c>
      <c r="K18" s="11">
        <f>(E18/S1)*100</f>
        <v>0</v>
      </c>
      <c r="L18" s="11">
        <f>(F18/S1)*100</f>
        <v>0</v>
      </c>
      <c r="O18" s="16"/>
      <c r="P18" s="12"/>
      <c r="Q18" s="12"/>
      <c r="R18" s="12"/>
    </row>
    <row r="19" s="1" customFormat="1" spans="2:18">
      <c r="B19" s="5" t="s">
        <v>15</v>
      </c>
      <c r="C19" s="6">
        <v>4</v>
      </c>
      <c r="D19" s="6">
        <v>1</v>
      </c>
      <c r="E19" s="6">
        <v>1</v>
      </c>
      <c r="F19" s="6">
        <v>0</v>
      </c>
      <c r="H19" s="5" t="s">
        <v>15</v>
      </c>
      <c r="I19" s="11">
        <f>(C19/S1)*100</f>
        <v>66.6666666666667</v>
      </c>
      <c r="J19" s="11">
        <f>(D19/S1)*100</f>
        <v>16.6666666666667</v>
      </c>
      <c r="K19" s="11">
        <f>(E19/S1)*100</f>
        <v>16.6666666666667</v>
      </c>
      <c r="L19" s="11">
        <f>(F19/S1)*100</f>
        <v>0</v>
      </c>
      <c r="O19" s="16"/>
      <c r="P19" s="12"/>
      <c r="Q19" s="12"/>
      <c r="R19" s="12"/>
    </row>
    <row r="20" s="1" customFormat="1" spans="2:18">
      <c r="B20" s="5" t="s">
        <v>16</v>
      </c>
      <c r="C20" s="6">
        <v>4</v>
      </c>
      <c r="D20" s="6">
        <v>1</v>
      </c>
      <c r="E20" s="6">
        <v>1</v>
      </c>
      <c r="F20" s="6">
        <v>0</v>
      </c>
      <c r="H20" s="5" t="s">
        <v>16</v>
      </c>
      <c r="I20" s="11">
        <f>(C20/S1)*100</f>
        <v>66.6666666666667</v>
      </c>
      <c r="J20" s="11">
        <f>(D20/S1)*100</f>
        <v>16.6666666666667</v>
      </c>
      <c r="K20" s="11">
        <f>(E20/S1)*100</f>
        <v>16.6666666666667</v>
      </c>
      <c r="L20" s="11">
        <f>(F20/S1)*100</f>
        <v>0</v>
      </c>
      <c r="O20" s="16"/>
      <c r="P20" s="12"/>
      <c r="Q20" s="12"/>
      <c r="R20" s="12"/>
    </row>
    <row r="21" s="1" customFormat="1" spans="2:18">
      <c r="B21" s="8"/>
      <c r="C21" s="9"/>
      <c r="D21" s="9"/>
      <c r="E21" s="9"/>
      <c r="F21" s="9"/>
      <c r="H21" s="8"/>
      <c r="I21" s="13"/>
      <c r="J21" s="14"/>
      <c r="K21" s="14"/>
      <c r="L21" s="14"/>
      <c r="O21" s="16"/>
      <c r="P21" s="16"/>
      <c r="Q21" s="16"/>
      <c r="R21" s="16"/>
    </row>
    <row r="22" s="1" customFormat="1" spans="15:18">
      <c r="O22" s="16"/>
      <c r="P22" s="16"/>
      <c r="Q22" s="16"/>
      <c r="R22" s="16"/>
    </row>
    <row r="23" s="1" customFormat="1" spans="3:18">
      <c r="C23" s="10"/>
      <c r="D23" s="4" t="s">
        <v>42</v>
      </c>
      <c r="I23" s="10"/>
      <c r="J23" s="15" t="str">
        <f>D23</f>
        <v>Dr. Arun Lokhande</v>
      </c>
      <c r="O23" s="16"/>
      <c r="P23" s="16"/>
      <c r="Q23" s="16"/>
      <c r="R23" s="16"/>
    </row>
    <row r="24" s="1" customFormat="1" ht="38.25" spans="2:18">
      <c r="B24" s="5"/>
      <c r="C24" s="5" t="s">
        <v>4</v>
      </c>
      <c r="D24" s="5" t="s">
        <v>5</v>
      </c>
      <c r="E24" s="5" t="s">
        <v>6</v>
      </c>
      <c r="F24" s="5" t="s">
        <v>7</v>
      </c>
      <c r="H24" s="5"/>
      <c r="I24" s="5" t="s">
        <v>8</v>
      </c>
      <c r="J24" s="5" t="s">
        <v>9</v>
      </c>
      <c r="K24" s="5" t="s">
        <v>10</v>
      </c>
      <c r="L24" s="5" t="s">
        <v>11</v>
      </c>
      <c r="O24" s="16"/>
      <c r="P24" s="16"/>
      <c r="Q24" s="16"/>
      <c r="R24" s="16"/>
    </row>
    <row r="25" s="1" customFormat="1" spans="2:18">
      <c r="B25" s="5" t="s">
        <v>12</v>
      </c>
      <c r="C25" s="6">
        <v>5</v>
      </c>
      <c r="D25" s="6">
        <v>1</v>
      </c>
      <c r="E25" s="6"/>
      <c r="F25" s="6"/>
      <c r="H25" s="5" t="s">
        <v>12</v>
      </c>
      <c r="I25" s="11">
        <f>(C25/S1)*100</f>
        <v>83.3333333333333</v>
      </c>
      <c r="J25" s="11">
        <f>(D25/S1)*100</f>
        <v>16.6666666666667</v>
      </c>
      <c r="K25" s="11">
        <f>(E25/S1)*100</f>
        <v>0</v>
      </c>
      <c r="L25" s="11">
        <f>(F25/S1)*100</f>
        <v>0</v>
      </c>
      <c r="O25" s="16"/>
      <c r="P25" s="16"/>
      <c r="Q25" s="16"/>
      <c r="R25" s="16"/>
    </row>
    <row r="26" s="1" customFormat="1" spans="2:18">
      <c r="B26" s="5" t="s">
        <v>13</v>
      </c>
      <c r="C26" s="6">
        <v>5</v>
      </c>
      <c r="D26" s="6"/>
      <c r="E26" s="6"/>
      <c r="F26" s="6">
        <v>1</v>
      </c>
      <c r="H26" s="5" t="s">
        <v>13</v>
      </c>
      <c r="I26" s="11">
        <f>(C26/S1)*100</f>
        <v>83.3333333333333</v>
      </c>
      <c r="J26" s="11">
        <f>(D26/S1)*100</f>
        <v>0</v>
      </c>
      <c r="K26" s="11">
        <f>(E26/S1)*100</f>
        <v>0</v>
      </c>
      <c r="L26" s="11">
        <f>(F26/S1)*100</f>
        <v>16.6666666666667</v>
      </c>
      <c r="O26" s="16"/>
      <c r="P26" s="16"/>
      <c r="Q26" s="16"/>
      <c r="R26" s="16"/>
    </row>
    <row r="27" s="1" customFormat="1" spans="2:18">
      <c r="B27" s="5" t="s">
        <v>14</v>
      </c>
      <c r="C27" s="6">
        <v>5</v>
      </c>
      <c r="D27" s="6">
        <v>1</v>
      </c>
      <c r="E27" s="6"/>
      <c r="F27" s="6"/>
      <c r="H27" s="5" t="s">
        <v>14</v>
      </c>
      <c r="I27" s="11">
        <f>(C27/S1)*100</f>
        <v>83.3333333333333</v>
      </c>
      <c r="J27" s="11">
        <f>(D27/S1)*100</f>
        <v>16.6666666666667</v>
      </c>
      <c r="K27" s="11">
        <f>(E27/S1)*100</f>
        <v>0</v>
      </c>
      <c r="L27" s="11">
        <f>(F27/S1)*100</f>
        <v>0</v>
      </c>
      <c r="O27" s="16"/>
      <c r="P27" s="16"/>
      <c r="Q27" s="16"/>
      <c r="R27" s="16"/>
    </row>
    <row r="28" s="1" customFormat="1" spans="2:18">
      <c r="B28" s="5" t="s">
        <v>15</v>
      </c>
      <c r="C28" s="6">
        <v>4</v>
      </c>
      <c r="D28" s="6">
        <v>1</v>
      </c>
      <c r="E28" s="6">
        <v>1</v>
      </c>
      <c r="F28" s="6"/>
      <c r="H28" s="5" t="s">
        <v>15</v>
      </c>
      <c r="I28" s="11">
        <f>(C28/S1)*100</f>
        <v>66.6666666666667</v>
      </c>
      <c r="J28" s="11">
        <f>(D28/S1)*100</f>
        <v>16.6666666666667</v>
      </c>
      <c r="K28" s="11">
        <f>(E28/S1)*100</f>
        <v>16.6666666666667</v>
      </c>
      <c r="L28" s="11">
        <f>(F28/S1)*100</f>
        <v>0</v>
      </c>
      <c r="O28" s="16"/>
      <c r="P28" s="16"/>
      <c r="Q28" s="16"/>
      <c r="R28" s="16"/>
    </row>
    <row r="29" s="1" customFormat="1" spans="2:18">
      <c r="B29" s="5" t="s">
        <v>16</v>
      </c>
      <c r="C29" s="6">
        <v>4</v>
      </c>
      <c r="D29" s="6">
        <v>1</v>
      </c>
      <c r="E29" s="6">
        <v>1</v>
      </c>
      <c r="F29" s="6"/>
      <c r="H29" s="5" t="s">
        <v>16</v>
      </c>
      <c r="I29" s="11">
        <f>(C29/S1)*100</f>
        <v>66.6666666666667</v>
      </c>
      <c r="J29" s="11">
        <f>(D29/S1)*100</f>
        <v>16.6666666666667</v>
      </c>
      <c r="K29" s="11">
        <f>(E29/S1)*100</f>
        <v>16.6666666666667</v>
      </c>
      <c r="L29" s="11">
        <f>(F29/S1)*100</f>
        <v>0</v>
      </c>
      <c r="O29" s="16"/>
      <c r="P29" s="16"/>
      <c r="Q29" s="16"/>
      <c r="R29" s="16"/>
    </row>
    <row r="30" s="1" customFormat="1" spans="2:18">
      <c r="B30" s="8"/>
      <c r="C30" s="9"/>
      <c r="D30" s="9"/>
      <c r="E30" s="9"/>
      <c r="F30" s="9"/>
      <c r="H30" s="8"/>
      <c r="I30" s="13"/>
      <c r="J30" s="14"/>
      <c r="K30" s="14"/>
      <c r="L30" s="14"/>
      <c r="O30" s="16"/>
      <c r="P30" s="16"/>
      <c r="Q30" s="16"/>
      <c r="R30" s="16"/>
    </row>
    <row r="31" s="1" customFormat="1" spans="3:18">
      <c r="C31" s="10"/>
      <c r="D31" s="4" t="s">
        <v>43</v>
      </c>
      <c r="I31" s="10"/>
      <c r="J31" s="15" t="str">
        <f>D31</f>
        <v>Prof. Nishant Sawale</v>
      </c>
      <c r="O31" s="16"/>
      <c r="P31" s="16"/>
      <c r="Q31" s="16"/>
      <c r="R31" s="16"/>
    </row>
    <row r="32" s="1" customFormat="1" ht="38.25" spans="2:18">
      <c r="B32" s="5"/>
      <c r="C32" s="5" t="s">
        <v>4</v>
      </c>
      <c r="D32" s="5" t="s">
        <v>5</v>
      </c>
      <c r="E32" s="5" t="s">
        <v>6</v>
      </c>
      <c r="F32" s="5" t="s">
        <v>7</v>
      </c>
      <c r="H32" s="5"/>
      <c r="I32" s="5" t="s">
        <v>8</v>
      </c>
      <c r="J32" s="5" t="s">
        <v>9</v>
      </c>
      <c r="K32" s="5" t="s">
        <v>10</v>
      </c>
      <c r="L32" s="5" t="s">
        <v>11</v>
      </c>
      <c r="O32" s="16"/>
      <c r="P32" s="16"/>
      <c r="Q32" s="16"/>
      <c r="R32" s="16"/>
    </row>
    <row r="33" s="1" customFormat="1" spans="2:18">
      <c r="B33" s="5" t="s">
        <v>12</v>
      </c>
      <c r="C33" s="6">
        <v>2</v>
      </c>
      <c r="D33" s="6">
        <v>0</v>
      </c>
      <c r="E33" s="6">
        <v>4</v>
      </c>
      <c r="F33" s="6"/>
      <c r="H33" s="5" t="s">
        <v>12</v>
      </c>
      <c r="I33" s="11">
        <f>(C33/S1)*100</f>
        <v>33.3333333333333</v>
      </c>
      <c r="J33" s="11">
        <f>(D33/S1)*100</f>
        <v>0</v>
      </c>
      <c r="K33" s="11">
        <f>(E33/S1)*100</f>
        <v>66.6666666666667</v>
      </c>
      <c r="L33" s="11">
        <f>(F33/S1)*100</f>
        <v>0</v>
      </c>
      <c r="O33" s="16"/>
      <c r="P33" s="16"/>
      <c r="Q33" s="16"/>
      <c r="R33" s="16"/>
    </row>
    <row r="34" s="1" customFormat="1" spans="2:12">
      <c r="B34" s="5" t="s">
        <v>13</v>
      </c>
      <c r="C34" s="6">
        <v>3</v>
      </c>
      <c r="D34" s="6">
        <v>0</v>
      </c>
      <c r="E34" s="6">
        <v>3</v>
      </c>
      <c r="F34" s="6"/>
      <c r="H34" s="5" t="s">
        <v>13</v>
      </c>
      <c r="I34" s="11">
        <f>(C34/S1)*100</f>
        <v>50</v>
      </c>
      <c r="J34" s="11">
        <f>(D34/S1)*100</f>
        <v>0</v>
      </c>
      <c r="K34" s="11">
        <f>(E34/S1)*100</f>
        <v>50</v>
      </c>
      <c r="L34" s="11">
        <f>(F34/S1)*100</f>
        <v>0</v>
      </c>
    </row>
    <row r="35" s="1" customFormat="1" spans="2:12">
      <c r="B35" s="5" t="s">
        <v>14</v>
      </c>
      <c r="C35" s="6">
        <v>2</v>
      </c>
      <c r="D35" s="6">
        <v>0</v>
      </c>
      <c r="E35" s="6">
        <v>3</v>
      </c>
      <c r="F35" s="6">
        <v>1</v>
      </c>
      <c r="H35" s="5" t="s">
        <v>14</v>
      </c>
      <c r="I35" s="11">
        <f>(C35/S1)*100</f>
        <v>33.3333333333333</v>
      </c>
      <c r="J35" s="11">
        <f>(D35/S1)*100</f>
        <v>0</v>
      </c>
      <c r="K35" s="11">
        <f>(E35/S1)*100</f>
        <v>50</v>
      </c>
      <c r="L35" s="11">
        <f>(F35/S1)*100</f>
        <v>16.6666666666667</v>
      </c>
    </row>
    <row r="36" s="1" customFormat="1" spans="2:12">
      <c r="B36" s="5" t="s">
        <v>15</v>
      </c>
      <c r="C36" s="6">
        <v>2</v>
      </c>
      <c r="D36" s="6">
        <v>0</v>
      </c>
      <c r="E36" s="6">
        <v>3</v>
      </c>
      <c r="F36" s="6">
        <v>1</v>
      </c>
      <c r="H36" s="5" t="s">
        <v>15</v>
      </c>
      <c r="I36" s="11">
        <f>(C36/S1)*100</f>
        <v>33.3333333333333</v>
      </c>
      <c r="J36" s="11">
        <f>(D36/S1)*100</f>
        <v>0</v>
      </c>
      <c r="K36" s="11">
        <f>(E36/S1)*100</f>
        <v>50</v>
      </c>
      <c r="L36" s="11">
        <f>(F36/S1)*100</f>
        <v>16.6666666666667</v>
      </c>
    </row>
    <row r="37" s="1" customFormat="1" spans="2:12">
      <c r="B37" s="5" t="s">
        <v>16</v>
      </c>
      <c r="C37" s="6">
        <v>2</v>
      </c>
      <c r="D37" s="6">
        <v>0</v>
      </c>
      <c r="E37" s="6">
        <v>3</v>
      </c>
      <c r="F37" s="6">
        <v>1</v>
      </c>
      <c r="H37" s="5" t="s">
        <v>16</v>
      </c>
      <c r="I37" s="11">
        <f>(C37/S1)*100</f>
        <v>33.3333333333333</v>
      </c>
      <c r="J37" s="11">
        <f>(D37/S1)*100</f>
        <v>0</v>
      </c>
      <c r="K37" s="11">
        <f>(E37/S1)*100</f>
        <v>50</v>
      </c>
      <c r="L37" s="11">
        <f>(F37/S1)*100</f>
        <v>16.6666666666667</v>
      </c>
    </row>
    <row r="38" s="1" customFormat="1" spans="2:12">
      <c r="B38" s="8"/>
      <c r="C38" s="9"/>
      <c r="D38" s="9"/>
      <c r="E38" s="9"/>
      <c r="F38" s="9"/>
      <c r="H38" s="8"/>
      <c r="I38" s="17"/>
      <c r="J38" s="9"/>
      <c r="K38" s="14"/>
      <c r="L38" s="14"/>
    </row>
    <row r="39" s="1" customFormat="1" spans="4:10">
      <c r="D39" s="4" t="s">
        <v>44</v>
      </c>
      <c r="J39" s="4" t="s">
        <v>44</v>
      </c>
    </row>
    <row r="40" customFormat="1" ht="38.25" spans="2:12">
      <c r="B40" s="5"/>
      <c r="C40" s="5" t="s">
        <v>4</v>
      </c>
      <c r="D40" s="5" t="s">
        <v>5</v>
      </c>
      <c r="E40" s="5" t="s">
        <v>6</v>
      </c>
      <c r="F40" s="5" t="s">
        <v>7</v>
      </c>
      <c r="G40" s="1"/>
      <c r="H40" s="5"/>
      <c r="I40" s="5" t="s">
        <v>8</v>
      </c>
      <c r="J40" s="5" t="s">
        <v>9</v>
      </c>
      <c r="K40" s="5" t="s">
        <v>10</v>
      </c>
      <c r="L40" s="5" t="s">
        <v>11</v>
      </c>
    </row>
    <row r="41" customFormat="1" spans="2:12">
      <c r="B41" s="5" t="s">
        <v>12</v>
      </c>
      <c r="C41" s="6">
        <v>4</v>
      </c>
      <c r="D41" s="6">
        <v>1</v>
      </c>
      <c r="E41" s="6">
        <v>1</v>
      </c>
      <c r="F41" s="6"/>
      <c r="G41" s="1"/>
      <c r="H41" s="5" t="s">
        <v>12</v>
      </c>
      <c r="I41" s="11">
        <f>(C41/6)*100</f>
        <v>66.6666666666667</v>
      </c>
      <c r="J41" s="11">
        <f>(D41/6)*100</f>
        <v>16.6666666666667</v>
      </c>
      <c r="K41" s="11">
        <f>(E41/6)*100</f>
        <v>16.6666666666667</v>
      </c>
      <c r="L41" s="11">
        <f>(F41/6)*100</f>
        <v>0</v>
      </c>
    </row>
    <row r="42" customFormat="1" spans="2:12">
      <c r="B42" s="5" t="s">
        <v>13</v>
      </c>
      <c r="C42" s="6">
        <v>3</v>
      </c>
      <c r="D42" s="6">
        <v>2</v>
      </c>
      <c r="E42" s="6">
        <v>1</v>
      </c>
      <c r="F42" s="6"/>
      <c r="G42" s="1"/>
      <c r="H42" s="5" t="s">
        <v>13</v>
      </c>
      <c r="I42" s="11">
        <f>(C42/6)*100</f>
        <v>50</v>
      </c>
      <c r="J42" s="11">
        <f>(D42/6)*100</f>
        <v>33.3333333333333</v>
      </c>
      <c r="K42" s="11">
        <f>(E42/6)*100</f>
        <v>16.6666666666667</v>
      </c>
      <c r="L42" s="11">
        <f>(F42/6)*100</f>
        <v>0</v>
      </c>
    </row>
    <row r="43" customFormat="1" spans="2:12">
      <c r="B43" s="5" t="s">
        <v>14</v>
      </c>
      <c r="C43" s="6">
        <v>5</v>
      </c>
      <c r="D43" s="6">
        <v>0</v>
      </c>
      <c r="E43" s="6">
        <v>5</v>
      </c>
      <c r="F43" s="6"/>
      <c r="G43" s="1"/>
      <c r="H43" s="5" t="s">
        <v>14</v>
      </c>
      <c r="I43" s="11">
        <f>(C43/6)*100</f>
        <v>83.3333333333333</v>
      </c>
      <c r="J43" s="11">
        <f>(D43/6)*100</f>
        <v>0</v>
      </c>
      <c r="K43" s="11">
        <f>(E43/6)*100</f>
        <v>83.3333333333333</v>
      </c>
      <c r="L43" s="11">
        <f>(F43/6)*100</f>
        <v>0</v>
      </c>
    </row>
    <row r="44" customFormat="1" spans="2:12">
      <c r="B44" s="5" t="s">
        <v>15</v>
      </c>
      <c r="C44" s="6">
        <v>4</v>
      </c>
      <c r="D44" s="6">
        <v>1</v>
      </c>
      <c r="E44" s="6">
        <v>1</v>
      </c>
      <c r="F44" s="6"/>
      <c r="G44" s="1"/>
      <c r="H44" s="5" t="s">
        <v>15</v>
      </c>
      <c r="I44" s="11">
        <f>(C44/6)*100</f>
        <v>66.6666666666667</v>
      </c>
      <c r="J44" s="11">
        <f>(D44/6)*100</f>
        <v>16.6666666666667</v>
      </c>
      <c r="K44" s="11">
        <f>(E44/6)*100</f>
        <v>16.6666666666667</v>
      </c>
      <c r="L44" s="11">
        <f>(F44/6)*100</f>
        <v>0</v>
      </c>
    </row>
    <row r="45" spans="2:12">
      <c r="B45" s="5" t="s">
        <v>16</v>
      </c>
      <c r="C45" s="6">
        <v>3</v>
      </c>
      <c r="D45" s="6">
        <v>2</v>
      </c>
      <c r="E45" s="6">
        <v>1</v>
      </c>
      <c r="F45" s="6"/>
      <c r="G45" s="1"/>
      <c r="H45" s="5" t="s">
        <v>16</v>
      </c>
      <c r="I45" s="11">
        <f>(C45/6)*100</f>
        <v>50</v>
      </c>
      <c r="J45" s="11">
        <f>(D45/6)*100</f>
        <v>33.3333333333333</v>
      </c>
      <c r="K45" s="11">
        <f>(E45/6)*100</f>
        <v>16.6666666666667</v>
      </c>
      <c r="L45" s="11">
        <f>(F45/6)*100</f>
        <v>0</v>
      </c>
    </row>
  </sheetData>
  <mergeCells count="3">
    <mergeCell ref="B2:M2"/>
    <mergeCell ref="B3:M3"/>
    <mergeCell ref="C4:L4"/>
  </mergeCell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BE</vt:lpstr>
      <vt:lpstr>SE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mgmcet</cp:lastModifiedBy>
  <dcterms:created xsi:type="dcterms:W3CDTF">2006-09-16T00:00:00Z</dcterms:created>
  <dcterms:modified xsi:type="dcterms:W3CDTF">2018-04-25T06:16:18Z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